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vfafires01.tg.ch\home$\fvwie\Config\Desktop\"/>
    </mc:Choice>
  </mc:AlternateContent>
  <bookViews>
    <workbookView xWindow="0" yWindow="0" windowWidth="19800" windowHeight="8685" tabRatio="681" activeTab="1"/>
  </bookViews>
  <sheets>
    <sheet name="Erläuterungen" sheetId="45" r:id="rId1"/>
    <sheet name="Erhebung PG ER 2022" sheetId="5" r:id="rId2"/>
  </sheets>
  <definedNames>
    <definedName name="_GoBack" localSheetId="1">'Erhebung PG ER 2022'!#REF!</definedName>
    <definedName name="_xlnm.Print_Area" localSheetId="1">'Erhebung PG ER 2022'!$B$1:$I$145</definedName>
    <definedName name="_xlnm.Print_Titles" localSheetId="1">'Erhebung PG ER 2022'!$2:$3</definedName>
  </definedNames>
  <calcPr calcId="162913"/>
</workbook>
</file>

<file path=xl/calcChain.xml><?xml version="1.0" encoding="utf-8"?>
<calcChain xmlns="http://schemas.openxmlformats.org/spreadsheetml/2006/main">
  <c r="I109" i="5" l="1"/>
  <c r="H109" i="5"/>
  <c r="H56" i="5"/>
  <c r="I57" i="5"/>
  <c r="H110" i="5" l="1"/>
  <c r="I122" i="5" s="1"/>
  <c r="I58" i="5"/>
  <c r="H111" i="5" l="1"/>
  <c r="I60" i="5"/>
  <c r="H113" i="5" l="1"/>
  <c r="H120" i="5" s="1"/>
</calcChain>
</file>

<file path=xl/sharedStrings.xml><?xml version="1.0" encoding="utf-8"?>
<sst xmlns="http://schemas.openxmlformats.org/spreadsheetml/2006/main" count="217" uniqueCount="169">
  <si>
    <t>Aufwand</t>
  </si>
  <si>
    <t>Ertrag</t>
  </si>
  <si>
    <t>TOTAL AUFWAND</t>
  </si>
  <si>
    <t>TOTAL ERTRAG</t>
  </si>
  <si>
    <t>weitere hier eintragen</t>
  </si>
  <si>
    <t>Beiträge</t>
  </si>
  <si>
    <t>stationäre Pflegekosten</t>
  </si>
  <si>
    <t>stationäre Pflegekosten, Pflegeheim …</t>
  </si>
  <si>
    <t>Ambulante Krankenpflege</t>
  </si>
  <si>
    <t>Rückerstattungen Dritter</t>
  </si>
  <si>
    <t>Beiträge an priv. Institutionen (Mahlzeitendienst)</t>
  </si>
  <si>
    <t>Beiträge an öff. Unternehmungen (Mahlzeitendienst)</t>
  </si>
  <si>
    <t>Beitrag an regionale Spitexorganisation</t>
  </si>
  <si>
    <t>Gemeindebeitrag an Hebammen</t>
  </si>
  <si>
    <t>3634.03</t>
  </si>
  <si>
    <t>Beiträge an private Institutionen</t>
  </si>
  <si>
    <t>…</t>
  </si>
  <si>
    <t>4632.00</t>
  </si>
  <si>
    <t>Beiträge von Gemeinden und Gemeindezweckverbänden</t>
  </si>
  <si>
    <t>NETTOKOSTEN</t>
  </si>
  <si>
    <t>§25 TG KVG</t>
  </si>
  <si>
    <t>§44 Abs.1 TG KVV</t>
  </si>
  <si>
    <t>§44 Abs. 2 TG KVV</t>
  </si>
  <si>
    <t>§44 Abs. 3 TG KVV</t>
  </si>
  <si>
    <t>Perspektive, conex familia</t>
  </si>
  <si>
    <t>Datenabgleich: Abrechnungen der Leistungserbringer</t>
  </si>
  <si>
    <t>Differenz</t>
  </si>
  <si>
    <t>Kontrolle</t>
  </si>
  <si>
    <t>Stellenwert: stat. Vergleiche und Abgleich</t>
  </si>
  <si>
    <t>Funktion 5450</t>
  </si>
  <si>
    <t>Funktion 4900</t>
  </si>
  <si>
    <t>Funktion 5440</t>
  </si>
  <si>
    <t>Pro Juventute</t>
  </si>
  <si>
    <t>Funktion 5350</t>
  </si>
  <si>
    <t>Eigenfinanzierung</t>
  </si>
  <si>
    <t>Funktion 4320</t>
  </si>
  <si>
    <t>3636.80</t>
  </si>
  <si>
    <t>4631.10</t>
  </si>
  <si>
    <t>Kantonsbeitrag ambulante Pflege, Hilfe und Betreuung</t>
  </si>
  <si>
    <t>nicht beitragsrelevant</t>
  </si>
  <si>
    <t>Pro Senectute, Treuhanddienstleistungen</t>
  </si>
  <si>
    <t>LA</t>
  </si>
  <si>
    <t>von der Gemeinde anerkannte Organisationen</t>
  </si>
  <si>
    <t>3636.81</t>
  </si>
  <si>
    <t>3636.82</t>
  </si>
  <si>
    <t>3636.83</t>
  </si>
  <si>
    <t>3636.84</t>
  </si>
  <si>
    <t>aOrg</t>
  </si>
  <si>
    <t>Mahlzeitendienst, private Organis. ohne Erwerbszweck</t>
  </si>
  <si>
    <t>Die Rechnungsfüherin</t>
  </si>
  <si>
    <t>Der Rechnungsführer</t>
  </si>
  <si>
    <t>……………………………..</t>
  </si>
  <si>
    <t>Stempel, Datum, Unterschrift</t>
  </si>
  <si>
    <t>Datum, Unterschrift</t>
  </si>
  <si>
    <t>Beiträge an Langzeitpflege Spitex (Restfin. amb. Pflege)</t>
  </si>
  <si>
    <t>Anrechenbar sind insbesondere folgende Beiträge</t>
  </si>
  <si>
    <t>Exekutivmitglied</t>
  </si>
  <si>
    <t>Das verantwortliche</t>
  </si>
  <si>
    <t>Anrechenbarkeit verschiedener Leistungen (als ambulante Pflege, Hilfe und Betreuung)</t>
  </si>
  <si>
    <t>Tages- und Nachtstrukturbeiträge an private Pflegeheime, Tagesheime</t>
  </si>
  <si>
    <t>Talbach Frauenfeld</t>
  </si>
  <si>
    <t>Selbständig erwerbende Pflegefachfrauen und -männer
private Spitexorganisationen</t>
  </si>
  <si>
    <t>Spitex</t>
  </si>
  <si>
    <t>Oase Amriswil, Romanshorn</t>
  </si>
  <si>
    <t>Frauenverein</t>
  </si>
  <si>
    <t>SRK Fahrdienst</t>
  </si>
  <si>
    <t>Pro Senectute</t>
  </si>
  <si>
    <t>Kosten für Entlastungsdienste (Rotes Kreuz, Pro Infirmis, Pro Senectute)</t>
  </si>
  <si>
    <t>Spitex,</t>
  </si>
  <si>
    <t>verschiedene</t>
  </si>
  <si>
    <t>SRK Entlastungsdienst, 
Pro Infirmis Entlastungsdienst</t>
  </si>
  <si>
    <t>Haus(halt)hilfe mit LA: Spitex</t>
  </si>
  <si>
    <t>Adresse Beitagsempfänger:</t>
  </si>
  <si>
    <t xml:space="preserve">Zahlungsverbindung für Auszahlung des Kantonsbeitrags:                             </t>
  </si>
  <si>
    <t>div. Funktionen</t>
  </si>
  <si>
    <t xml:space="preserve">Haus(halt)hilfe mit LA: andere als Spitex </t>
  </si>
  <si>
    <t xml:space="preserve">Abrechnung Leistungen für ambulante Pflege, Hilfe und Betreuung
</t>
  </si>
  <si>
    <t>CH</t>
  </si>
  <si>
    <t xml:space="preserve">IBAN-Nr:    </t>
  </si>
  <si>
    <t>Gde</t>
  </si>
  <si>
    <t>Strasse</t>
  </si>
  <si>
    <t>PLZ, Ort</t>
  </si>
  <si>
    <r>
      <t>Beiträge an Gemeinden und Gemeinde</t>
    </r>
    <r>
      <rPr>
        <b/>
        <sz val="11"/>
        <rFont val="Arial"/>
        <family val="2"/>
      </rPr>
      <t>zweckverbände</t>
    </r>
  </si>
  <si>
    <r>
      <t xml:space="preserve">Beiträge an </t>
    </r>
    <r>
      <rPr>
        <b/>
        <sz val="11"/>
        <rFont val="Arial"/>
        <family val="2"/>
      </rPr>
      <t>öffentliche</t>
    </r>
    <r>
      <rPr>
        <sz val="11"/>
        <rFont val="Arial"/>
        <family val="2"/>
      </rPr>
      <t xml:space="preserve"> Unternehmungen</t>
    </r>
  </si>
  <si>
    <r>
      <t xml:space="preserve">Beiträge an </t>
    </r>
    <r>
      <rPr>
        <b/>
        <sz val="11"/>
        <rFont val="Arial"/>
        <family val="2"/>
      </rPr>
      <t>private Unternehmungen</t>
    </r>
  </si>
  <si>
    <r>
      <t xml:space="preserve">Beiträge an </t>
    </r>
    <r>
      <rPr>
        <b/>
        <sz val="11"/>
        <rFont val="Arial"/>
        <family val="2"/>
      </rPr>
      <t>private Organisationen ohne Erwerbszweck</t>
    </r>
  </si>
  <si>
    <r>
      <t xml:space="preserve">Begleitetes Wohnen </t>
    </r>
    <r>
      <rPr>
        <b/>
        <sz val="11"/>
        <rFont val="Arial"/>
        <family val="2"/>
      </rPr>
      <t xml:space="preserve">mit LA </t>
    </r>
    <r>
      <rPr>
        <sz val="11"/>
        <rFont val="Arial"/>
        <family val="2"/>
      </rPr>
      <t>(Pro Senectute, Spitex, Rotes Kreuz.)</t>
    </r>
  </si>
  <si>
    <r>
      <t xml:space="preserve">Haus(halt)hilfe </t>
    </r>
    <r>
      <rPr>
        <b/>
        <sz val="11"/>
        <rFont val="Arial"/>
        <family val="2"/>
      </rPr>
      <t xml:space="preserve">mit LA: </t>
    </r>
    <r>
      <rPr>
        <sz val="11"/>
        <rFont val="Arial"/>
        <family val="2"/>
      </rPr>
      <t>Spitex</t>
    </r>
  </si>
  <si>
    <r>
      <t xml:space="preserve">Haus(halt)hilfe </t>
    </r>
    <r>
      <rPr>
        <b/>
        <sz val="11"/>
        <rFont val="Arial"/>
        <family val="2"/>
      </rPr>
      <t>mit LA:</t>
    </r>
    <r>
      <rPr>
        <sz val="11"/>
        <rFont val="Arial"/>
        <family val="2"/>
      </rPr>
      <t xml:space="preserve"> andere als</t>
    </r>
    <r>
      <rPr>
        <b/>
        <sz val="11"/>
        <rFont val="Arial"/>
        <family val="2"/>
      </rPr>
      <t xml:space="preserve"> </t>
    </r>
    <r>
      <rPr>
        <sz val="11"/>
        <rFont val="Arial"/>
        <family val="2"/>
      </rPr>
      <t>Spitex</t>
    </r>
  </si>
  <si>
    <t>Total Leistungserbringer</t>
  </si>
  <si>
    <t>Total gemäss Fibu (Total Aufwand, Seite 1)</t>
  </si>
  <si>
    <t>Abteilung</t>
  </si>
  <si>
    <t>Tages- und Nachtstrukturbeiträge an private Pflegeheime, Tagesheime (Oase Amriswil, R'horn)</t>
  </si>
  <si>
    <t>Tages- und Nachtstrukturbeiträge an öffentliche Pflegeheime, Tagesheime</t>
  </si>
  <si>
    <t>§25 TG KVG, § 44 TG KVV</t>
  </si>
  <si>
    <t>ohne rechtliche Verpflichtung</t>
  </si>
  <si>
    <t>§44 Abs. 4 TG KVV</t>
  </si>
  <si>
    <t>Beiträge ambulante Langzeitpflege an private Institutionen</t>
  </si>
  <si>
    <r>
      <t xml:space="preserve">Fahrdienste </t>
    </r>
    <r>
      <rPr>
        <b/>
        <sz val="11"/>
        <rFont val="Arial"/>
        <family val="2"/>
      </rPr>
      <t>mit LA (</t>
    </r>
    <r>
      <rPr>
        <sz val="11"/>
        <rFont val="Arial"/>
        <family val="2"/>
      </rPr>
      <t>SRK, Behindertenbus, Spitex</t>
    </r>
    <r>
      <rPr>
        <sz val="11"/>
        <rFont val="Arial"/>
        <family val="2"/>
      </rPr>
      <t>)</t>
    </r>
  </si>
  <si>
    <r>
      <rPr>
        <b/>
        <sz val="12"/>
        <rFont val="Arial"/>
        <family val="2"/>
      </rPr>
      <t>Generelle Anrechenbarkeit</t>
    </r>
    <r>
      <rPr>
        <sz val="11"/>
        <rFont val="Arial"/>
        <family val="2"/>
      </rPr>
      <t xml:space="preserve">
Beiträge der Gemeinden sind für kranke Menschen bzw. Menschen mit Behinderung, Mutterschaft und unfallbedingt zu gewähren. 
Mindestbeiträge gemäss § 44 TG KVV an anerkannte gemeinnützige Organisationen der Pflege, Hilfe und Betreuung. Für die Anerkennung haben die Organisationen den Nachweis des fachkompetenten Umgangs mit kranken Menschen bzw. Menschen mit Behinderung zu erbringen. Die Anerkennung erfolgt durch das DFS bei kantonal tätigen Organisationen; durch die Gemeinde für lokal tätige Organisationen sowie Tages- und Nachtstrukturen mit bis zu vier beherbergten Personen. 
Verwaltungskosten werden nicht berücksichtigt. Es gelten die Rechnungslegungsgrundsätze gemäss HRM2.</t>
    </r>
  </si>
  <si>
    <t>TG KVG</t>
  </si>
  <si>
    <t>TG KVV</t>
  </si>
  <si>
    <t>Gesundheitsförderung und Prävention</t>
  </si>
  <si>
    <t>Jugendvereine und Sportvereine</t>
  </si>
  <si>
    <t>Ruhegehalt Hebammen</t>
  </si>
  <si>
    <t>Informationen an Jungfamilien, Eltern, Kinder</t>
  </si>
  <si>
    <t xml:space="preserve"> </t>
  </si>
  <si>
    <t>Datum:</t>
  </si>
  <si>
    <t xml:space="preserve">Gemeinde: </t>
  </si>
  <si>
    <t>BAB</t>
  </si>
  <si>
    <t>Berufsausübungsbewilligungen als Pflegefachfrau oder Pflegefachmann</t>
  </si>
  <si>
    <t>Erfolgsrechnung 2022</t>
  </si>
  <si>
    <t xml:space="preserve">§44a TG KVV </t>
  </si>
  <si>
    <t xml:space="preserve">§27 Abs. 2 TG KVG </t>
  </si>
  <si>
    <t>§27 Abs. 2 TG KVG</t>
  </si>
  <si>
    <t>Beispiele von Organisa-tionen und Leistungen</t>
  </si>
  <si>
    <r>
      <t>NICHT</t>
    </r>
    <r>
      <rPr>
        <b/>
        <sz val="11"/>
        <color rgb="FFFF0000"/>
        <rFont val="Arial"/>
        <family val="2"/>
      </rPr>
      <t xml:space="preserve"> </t>
    </r>
    <r>
      <rPr>
        <b/>
        <sz val="11"/>
        <rFont val="Arial"/>
        <family val="2"/>
      </rPr>
      <t>anrechenbar sind insbesondere folgende Beiträge</t>
    </r>
  </si>
  <si>
    <t>Hebammenbeiträge über Perspektive</t>
  </si>
  <si>
    <t>Private Spitex,
Frau/Herr Muster mit BAB, Einzelfirma</t>
  </si>
  <si>
    <t>Spitex, Rotes Kreuz, Hauspflegeverein, Mahlzeitendienst</t>
  </si>
  <si>
    <t>Pro Infirmis</t>
  </si>
  <si>
    <t>Krebsliga und Lungenliga soweit nicht Pflegerestkosten</t>
  </si>
  <si>
    <t>Kosten für Infrastruktur (Telefon, Raum, Benzin)</t>
  </si>
  <si>
    <t xml:space="preserve"> Funktion 4210</t>
  </si>
  <si>
    <r>
      <t xml:space="preserve"> Funktion 4211</t>
    </r>
    <r>
      <rPr>
        <sz val="11"/>
        <color theme="1"/>
        <rFont val="Calibri"/>
        <family val="2"/>
        <scheme val="minor"/>
      </rPr>
      <t/>
    </r>
  </si>
  <si>
    <r>
      <t xml:space="preserve"> Funktion 4212</t>
    </r>
    <r>
      <rPr>
        <sz val="11"/>
        <color theme="1"/>
        <rFont val="Calibri"/>
        <family val="2"/>
        <scheme val="minor"/>
      </rPr>
      <t/>
    </r>
  </si>
  <si>
    <r>
      <t xml:space="preserve"> Funktion 4213</t>
    </r>
    <r>
      <rPr>
        <sz val="11"/>
        <color theme="1"/>
        <rFont val="Calibri"/>
        <family val="2"/>
        <scheme val="minor"/>
      </rPr>
      <t/>
    </r>
  </si>
  <si>
    <t>Hospizdienst Thurgau und ausserkantonale Hospize</t>
  </si>
  <si>
    <t>Mitglieder und Jahresbeiträge an Institutionen und Organisationen</t>
  </si>
  <si>
    <t>Geschenke und Jubiläumsbeiträge</t>
  </si>
  <si>
    <t>Beistandschaft und Treuhand Kosten</t>
  </si>
  <si>
    <t xml:space="preserve">Beiträge an Foren und weitere Veranstaltungen, z.B Palliative Ostschweiz </t>
  </si>
  <si>
    <t>°</t>
  </si>
  <si>
    <t>Unterstützungsbeiträge ausserhalb LA gemäss TG KVG und TG KVV wie:</t>
  </si>
  <si>
    <t>Restkosten der Pflege gemäss Art. 25 a KVG</t>
  </si>
  <si>
    <t>Aufenthalte in Tagesheimen und Tages- und Nachtstrukturen</t>
  </si>
  <si>
    <t>Entlastung von betreuenden Angehörigen</t>
  </si>
  <si>
    <t xml:space="preserve">Fahrdienste (SRK, Behindertenbus, Spitex) 
</t>
  </si>
  <si>
    <t>Mahlzeitendienste</t>
  </si>
  <si>
    <t>Grün</t>
  </si>
  <si>
    <t>Gelb</t>
  </si>
  <si>
    <t xml:space="preserve">Diese Felder zeigen einen Überblick mit den derzeit auf den Konten gebuchten Organisationen und Leistungen. Sie können bei Bedarf ergänzt werden. </t>
  </si>
  <si>
    <t xml:space="preserve">Diese Felder sind auszufüllen, soweit die entsprechenden Konti bebucht sind. </t>
  </si>
  <si>
    <t>Visum Gemeinde:</t>
  </si>
  <si>
    <t>Interpretation Amt für Gesundheit möglicher Buchungen</t>
  </si>
  <si>
    <t>First Responder und Samariterverein</t>
  </si>
  <si>
    <t>Abkürzung</t>
  </si>
  <si>
    <t xml:space="preserve">Gesetz über die Krankenversicherung (RB 832.1) , www.rechtsbuch.tg.ch </t>
  </si>
  <si>
    <t xml:space="preserve">Verordnung zum Gesetz über die Krankenversicherung (RB 832.10), www.rechtsbuch.tg.ch </t>
  </si>
  <si>
    <r>
      <t xml:space="preserve">Sozialberatung zu Hause </t>
    </r>
    <r>
      <rPr>
        <b/>
        <sz val="11"/>
        <rFont val="Arial"/>
        <family val="2"/>
      </rPr>
      <t xml:space="preserve">mit LA </t>
    </r>
    <r>
      <rPr>
        <sz val="11"/>
        <rFont val="Arial"/>
        <family val="2"/>
      </rPr>
      <t>(Spitex, Pro Senectute,...)</t>
    </r>
  </si>
  <si>
    <t>Beitrag an Kanton (60%)</t>
  </si>
  <si>
    <t>SHG</t>
  </si>
  <si>
    <t xml:space="preserve">Gesetz über die öffentliche Sozialhilfe (RB 8510); www.rechtsbuch.tg.ch </t>
  </si>
  <si>
    <t xml:space="preserve">Leistungsauftrag mit der Gemeinde; Leistungen gemäss LA </t>
  </si>
  <si>
    <t>Pro Senectute, Leistungen an das Alter</t>
  </si>
  <si>
    <t>Pro Senectute, Sozialberatung im Alter gemäss § 21c SHG</t>
  </si>
  <si>
    <t>Freiwilligenarbeit, Nachbarschaftshilfe</t>
  </si>
  <si>
    <t>Beiträge an benevol und Mittagstische</t>
  </si>
  <si>
    <t xml:space="preserve">Sozialberatung zu Hause mit LA (Spitex, 
</t>
  </si>
  <si>
    <t>Pro Senectute...)</t>
  </si>
  <si>
    <t>Begleitetes Wohnen (Pro Senectute, Spitex, 
pro infirmis: GA noch zu klären mit SOA)</t>
  </si>
  <si>
    <t>Rotes Kreuz)</t>
  </si>
  <si>
    <r>
      <t xml:space="preserve">prov. Beitragsberechnung </t>
    </r>
    <r>
      <rPr>
        <b/>
        <sz val="11"/>
        <rFont val="Arial"/>
        <family val="2"/>
      </rPr>
      <t>vor Kontrolle Leistungserbringer</t>
    </r>
  </si>
  <si>
    <t>provisorische Beitragsberechnung nach Kontrolle der Leistungserbringer</t>
  </si>
  <si>
    <t>Begründungen zur Differenz
-&gt; Bsp.: Nicht anrechenbare Leistungen, etc.</t>
  </si>
  <si>
    <t>Bsp.: Spitex, Standort …</t>
  </si>
  <si>
    <t xml:space="preserve">Basisjahr:
</t>
  </si>
  <si>
    <t>Aufwand/Ertrag Leistungserbringer</t>
  </si>
  <si>
    <r>
      <rPr>
        <b/>
        <sz val="11"/>
        <rFont val="Arial"/>
        <family val="2"/>
      </rPr>
      <t>Angaben der Leistungserbringer (siehe Datenableich: Abrechnungen der Leistungserbringer)</t>
    </r>
    <r>
      <rPr>
        <sz val="11"/>
        <rFont val="Arial"/>
        <family val="2"/>
      </rPr>
      <t xml:space="preserve">
Für sämtliche Leistungserbringer sind im Abrechnungsformular Mindestangaben aufzuführen, sodass die Leistungserbringer eindeutig identifiziert werden können. 
a) Für Spitexorganisationen mit Bewilligungfür den Kanton Thurgau </t>
    </r>
    <r>
      <rPr>
        <sz val="11"/>
        <rFont val="Monotype Sorts"/>
        <charset val="2"/>
      </rPr>
      <t>Ô</t>
    </r>
    <r>
      <rPr>
        <sz val="11"/>
        <rFont val="Arial"/>
        <family val="2"/>
      </rPr>
      <t xml:space="preserve"> Name der Spitexorganisation, Standort
b) Für ausserkantonale Spitexorganisationen ohne Bewilligung im Kanton Thurgau </t>
    </r>
    <r>
      <rPr>
        <sz val="11"/>
        <rFont val="Monotype Sorts"/>
        <charset val="2"/>
      </rPr>
      <t>Ô</t>
    </r>
    <r>
      <rPr>
        <sz val="11"/>
        <rFont val="Arial"/>
        <family val="2"/>
      </rPr>
      <t xml:space="preserve"> Name der Spitexorganisation, Standort, Kanton in dem die Leistungern erbracht wurden
c) Für Pflegefachpersonen mit Bewilligung zur Berufsausübung in eigener fachlicher Verantwortung (BAB) für den Kanton TG </t>
    </r>
    <r>
      <rPr>
        <sz val="11"/>
        <rFont val="Monotype Sorts"/>
        <charset val="2"/>
      </rPr>
      <t>Ô</t>
    </r>
    <r>
      <rPr>
        <sz val="11"/>
        <rFont val="Arial"/>
        <family val="2"/>
      </rPr>
      <t xml:space="preserve"> Name Vorname Pflegefachperson mit BAB
d) Für Pflegefachpersonen mit Leistungserbringung ausserhalb des Kantons TG </t>
    </r>
    <r>
      <rPr>
        <sz val="11"/>
        <rFont val="Monotype Sorts"/>
        <charset val="2"/>
      </rPr>
      <t>Ô</t>
    </r>
    <r>
      <rPr>
        <sz val="11"/>
        <rFont val="Arial"/>
        <family val="2"/>
      </rPr>
      <t xml:space="preserve"> Name Vorname Pflegefachperson mit BAB, Kanton in dem die Leistungen erbracht wurden 
e) Für Teams von Pflegefachpersonen mit BAB </t>
    </r>
    <r>
      <rPr>
        <sz val="11"/>
        <rFont val="Monotype Sorts"/>
        <charset val="2"/>
      </rPr>
      <t>Ô</t>
    </r>
    <r>
      <rPr>
        <sz val="11"/>
        <rFont val="Arial"/>
        <family val="2"/>
      </rPr>
      <t xml:space="preserve"> Name Vorname, Firmenname (Knowledge &amp; Nursing), Kanton in dem die Leistungen erbracht wurden
f) Für Tagesheime und Aufenthalte in Pflegeheimen, bei Tages- und Nachtplätzen </t>
    </r>
    <r>
      <rPr>
        <sz val="11"/>
        <rFont val="Monotype Sorts"/>
        <charset val="2"/>
      </rPr>
      <t>Ô</t>
    </r>
    <r>
      <rPr>
        <sz val="11"/>
        <rFont val="Arial"/>
        <family val="2"/>
      </rPr>
      <t xml:space="preserve"> Name des Tagesheims/ Pflegeheims, Standort
g) Für weitere ambulante gemeinnützige Organisationen </t>
    </r>
    <r>
      <rPr>
        <sz val="11"/>
        <rFont val="Monotype Sorts"/>
        <charset val="2"/>
      </rPr>
      <t>Ô</t>
    </r>
    <r>
      <rPr>
        <sz val="11"/>
        <rFont val="Arial"/>
        <family val="2"/>
      </rPr>
      <t xml:space="preserve"> Name der Organisation, Standort, Leistungsvereinbarung vorhanden
Im Formular sind </t>
    </r>
    <r>
      <rPr>
        <i/>
        <sz val="11"/>
        <rFont val="Arial"/>
        <family val="2"/>
      </rPr>
      <t>keine</t>
    </r>
    <r>
      <rPr>
        <sz val="11"/>
        <rFont val="Arial"/>
        <family val="2"/>
      </rPr>
      <t xml:space="preserve"> Überbegriffe (Spitex), </t>
    </r>
    <r>
      <rPr>
        <i/>
        <sz val="11"/>
        <rFont val="Arial"/>
        <family val="2"/>
      </rPr>
      <t>keine</t>
    </r>
    <r>
      <rPr>
        <sz val="11"/>
        <rFont val="Arial"/>
        <family val="2"/>
      </rPr>
      <t xml:space="preserve"> Gruppennamen (diverse Private) und </t>
    </r>
    <r>
      <rPr>
        <i/>
        <sz val="11"/>
        <rFont val="Arial"/>
        <family val="2"/>
      </rPr>
      <t>keine</t>
    </r>
    <r>
      <rPr>
        <sz val="11"/>
        <rFont val="Arial"/>
        <family val="2"/>
      </rPr>
      <t xml:space="preserve"> Abrechnungssysteme (z.B.: Verua Verwaltung- und Abrechnung, Ärztekasse) zu verwenden.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</si>
</sst>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7" x14ac:knownFonts="1">
    <font>
      <sz val="10"/>
      <name val="Arial"/>
    </font>
    <font>
      <sz val="11"/>
      <color theme="1"/>
      <name val="Calibri"/>
      <family val="2"/>
      <scheme val="minor"/>
    </font>
    <font>
      <sz val="10"/>
      <name val="Arial"/>
      <family val="2"/>
    </font>
    <font>
      <b/>
      <sz val="12"/>
      <name val="Arial"/>
      <family val="2"/>
    </font>
    <font>
      <b/>
      <sz val="14"/>
      <name val="Arial"/>
      <family val="2"/>
    </font>
    <font>
      <sz val="11"/>
      <name val="Arial"/>
      <family val="2"/>
    </font>
    <font>
      <sz val="12"/>
      <name val="Arial"/>
      <family val="2"/>
    </font>
    <font>
      <sz val="10"/>
      <name val="Arial"/>
      <family val="2"/>
    </font>
    <font>
      <b/>
      <sz val="11"/>
      <name val="Arial"/>
      <family val="2"/>
    </font>
    <font>
      <b/>
      <i/>
      <sz val="11"/>
      <name val="Arial"/>
      <family val="2"/>
    </font>
    <font>
      <i/>
      <sz val="11"/>
      <name val="Arial"/>
      <family val="2"/>
    </font>
    <font>
      <sz val="11"/>
      <color theme="1"/>
      <name val="Calibri"/>
      <family val="2"/>
      <scheme val="minor"/>
    </font>
    <font>
      <sz val="11"/>
      <color theme="3" tint="0.39997558519241921"/>
      <name val="Arial"/>
      <family val="2"/>
    </font>
    <font>
      <b/>
      <sz val="12"/>
      <color rgb="FFFF0000"/>
      <name val="Arial"/>
      <family val="2"/>
    </font>
    <font>
      <sz val="11"/>
      <color rgb="FFFF0000"/>
      <name val="Arial"/>
      <family val="2"/>
    </font>
    <font>
      <b/>
      <sz val="11"/>
      <color rgb="FFFF0000"/>
      <name val="Arial"/>
      <family val="2"/>
    </font>
    <font>
      <sz val="11"/>
      <name val="Monotype Sorts"/>
      <charset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s>
  <cellStyleXfs count="7">
    <xf numFmtId="0" fontId="0" fillId="0" borderId="0"/>
    <xf numFmtId="43" fontId="1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cellStyleXfs>
  <cellXfs count="207">
    <xf numFmtId="0" fontId="0" fillId="0" borderId="0" xfId="0"/>
    <xf numFmtId="0" fontId="3" fillId="0" borderId="2" xfId="0" applyFont="1" applyBorder="1" applyAlignment="1">
      <alignment vertical="top"/>
    </xf>
    <xf numFmtId="4" fontId="3" fillId="0" borderId="1" xfId="0" applyNumberFormat="1" applyFont="1" applyBorder="1" applyAlignment="1">
      <alignment vertical="top"/>
    </xf>
    <xf numFmtId="0" fontId="3" fillId="0" borderId="3" xfId="0" applyFont="1" applyBorder="1" applyAlignment="1">
      <alignment horizontal="left" vertical="top"/>
    </xf>
    <xf numFmtId="0" fontId="3" fillId="0" borderId="0" xfId="0" applyFont="1" applyBorder="1" applyAlignment="1">
      <alignment vertical="top"/>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4" fontId="5" fillId="0" borderId="0" xfId="0" applyNumberFormat="1" applyFont="1" applyAlignment="1">
      <alignment vertical="top"/>
    </xf>
    <xf numFmtId="0" fontId="5" fillId="0" borderId="3" xfId="0" applyFont="1" applyBorder="1" applyAlignment="1">
      <alignment vertical="top"/>
    </xf>
    <xf numFmtId="0" fontId="5" fillId="0" borderId="0" xfId="0" applyFont="1" applyBorder="1" applyAlignment="1">
      <alignment vertical="top"/>
    </xf>
    <xf numFmtId="0" fontId="5" fillId="0" borderId="0" xfId="0" applyFont="1" applyFill="1" applyBorder="1" applyAlignment="1">
      <alignment vertical="top"/>
    </xf>
    <xf numFmtId="0" fontId="9" fillId="0" borderId="7"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wrapText="1"/>
    </xf>
    <xf numFmtId="4" fontId="5" fillId="0" borderId="8" xfId="0" applyNumberFormat="1" applyFont="1" applyBorder="1" applyAlignment="1">
      <alignment vertical="top"/>
    </xf>
    <xf numFmtId="4" fontId="5" fillId="0" borderId="9" xfId="0" applyNumberFormat="1" applyFont="1" applyBorder="1" applyAlignment="1">
      <alignment vertical="top"/>
    </xf>
    <xf numFmtId="0" fontId="5" fillId="0" borderId="3" xfId="0" applyFont="1" applyBorder="1" applyAlignment="1">
      <alignment horizontal="left" vertical="top"/>
    </xf>
    <xf numFmtId="4" fontId="5" fillId="0" borderId="11" xfId="0" applyNumberFormat="1" applyFont="1" applyBorder="1" applyAlignment="1">
      <alignment vertical="top"/>
    </xf>
    <xf numFmtId="0" fontId="8" fillId="0" borderId="3" xfId="0" applyFont="1" applyBorder="1" applyAlignment="1">
      <alignment horizontal="left" vertical="top"/>
    </xf>
    <xf numFmtId="0" fontId="8" fillId="0" borderId="0" xfId="0" applyFont="1" applyBorder="1" applyAlignment="1">
      <alignment vertical="top"/>
    </xf>
    <xf numFmtId="4" fontId="5" fillId="0" borderId="10" xfId="0" applyNumberFormat="1" applyFont="1" applyFill="1" applyBorder="1" applyAlignment="1" applyProtection="1">
      <alignment vertical="top"/>
      <protection locked="0"/>
    </xf>
    <xf numFmtId="0" fontId="5" fillId="0" borderId="12" xfId="0" applyFont="1" applyBorder="1" applyAlignment="1">
      <alignment horizontal="left" vertical="top"/>
    </xf>
    <xf numFmtId="0" fontId="5" fillId="0" borderId="5" xfId="0" applyFont="1" applyBorder="1" applyAlignment="1">
      <alignment vertical="top"/>
    </xf>
    <xf numFmtId="4" fontId="5" fillId="0" borderId="14" xfId="0" applyNumberFormat="1" applyFont="1" applyBorder="1" applyAlignment="1">
      <alignment vertical="top"/>
    </xf>
    <xf numFmtId="0" fontId="5" fillId="0" borderId="0" xfId="0" applyFont="1" applyBorder="1" applyAlignment="1">
      <alignment vertical="top" wrapText="1"/>
    </xf>
    <xf numFmtId="0" fontId="8" fillId="0" borderId="6" xfId="0" applyFont="1" applyBorder="1" applyAlignment="1">
      <alignment horizontal="left" vertical="top"/>
    </xf>
    <xf numFmtId="0" fontId="5" fillId="0" borderId="7" xfId="0" applyFont="1" applyBorder="1" applyAlignment="1">
      <alignment vertical="top" wrapText="1"/>
    </xf>
    <xf numFmtId="4" fontId="5" fillId="0" borderId="10" xfId="0" applyNumberFormat="1" applyFont="1" applyBorder="1" applyAlignment="1">
      <alignment vertical="top"/>
    </xf>
    <xf numFmtId="0" fontId="8" fillId="0" borderId="0" xfId="0" applyFont="1" applyFill="1" applyBorder="1" applyAlignment="1">
      <alignment vertical="top" wrapText="1"/>
    </xf>
    <xf numFmtId="0" fontId="5" fillId="2" borderId="0" xfId="0" applyFont="1" applyFill="1" applyBorder="1" applyAlignment="1">
      <alignment vertical="top" wrapText="1"/>
    </xf>
    <xf numFmtId="0" fontId="5" fillId="0" borderId="3" xfId="0" applyNumberFormat="1" applyFont="1" applyFill="1" applyBorder="1" applyAlignment="1" applyProtection="1">
      <alignment horizontal="left" vertical="top"/>
      <protection locked="0"/>
    </xf>
    <xf numFmtId="4" fontId="5" fillId="0" borderId="0" xfId="0" applyNumberFormat="1" applyFont="1" applyFill="1" applyBorder="1" applyAlignment="1">
      <alignment vertical="top"/>
    </xf>
    <xf numFmtId="0" fontId="5" fillId="2" borderId="15" xfId="0" applyFont="1" applyFill="1" applyBorder="1" applyAlignment="1">
      <alignment vertical="top" wrapText="1"/>
    </xf>
    <xf numFmtId="4" fontId="5" fillId="4" borderId="10" xfId="0" applyNumberFormat="1" applyFont="1" applyFill="1" applyBorder="1" applyAlignment="1">
      <alignment vertical="top"/>
    </xf>
    <xf numFmtId="4" fontId="5" fillId="0" borderId="11" xfId="0" applyNumberFormat="1" applyFont="1" applyFill="1" applyBorder="1" applyAlignment="1">
      <alignment vertical="top"/>
    </xf>
    <xf numFmtId="0" fontId="5" fillId="0" borderId="0" xfId="0" applyNumberFormat="1" applyFont="1" applyBorder="1" applyAlignment="1" applyProtection="1">
      <alignment horizontal="left" vertical="top"/>
      <protection locked="0"/>
    </xf>
    <xf numFmtId="0" fontId="5" fillId="0" borderId="0" xfId="0" applyNumberFormat="1" applyFont="1" applyBorder="1" applyAlignment="1" applyProtection="1">
      <alignment horizontal="left" vertical="top" wrapText="1"/>
      <protection locked="0"/>
    </xf>
    <xf numFmtId="0" fontId="5" fillId="0" borderId="3" xfId="0" quotePrefix="1" applyNumberFormat="1" applyFont="1" applyFill="1" applyBorder="1" applyAlignment="1" applyProtection="1">
      <alignment horizontal="left" vertical="top"/>
      <protection locked="0"/>
    </xf>
    <xf numFmtId="0" fontId="5" fillId="0" borderId="0"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protection locked="0"/>
    </xf>
    <xf numFmtId="0" fontId="5" fillId="2" borderId="0" xfId="0" applyFont="1" applyFill="1" applyBorder="1" applyAlignment="1" applyProtection="1">
      <alignment vertical="top"/>
      <protection locked="0"/>
    </xf>
    <xf numFmtId="4" fontId="5" fillId="0" borderId="10" xfId="0" applyNumberFormat="1" applyFont="1" applyFill="1" applyBorder="1" applyAlignment="1">
      <alignment vertical="top"/>
    </xf>
    <xf numFmtId="4" fontId="5" fillId="4" borderId="11" xfId="0" applyNumberFormat="1" applyFont="1" applyFill="1" applyBorder="1" applyAlignment="1">
      <alignment vertical="top"/>
    </xf>
    <xf numFmtId="0" fontId="5" fillId="0" borderId="3" xfId="0" applyNumberFormat="1" applyFont="1" applyBorder="1" applyAlignment="1" applyProtection="1">
      <alignment horizontal="left" vertical="top"/>
    </xf>
    <xf numFmtId="0" fontId="5" fillId="0" borderId="0" xfId="0" applyNumberFormat="1" applyFont="1" applyBorder="1" applyAlignment="1" applyProtection="1">
      <alignment vertical="top"/>
    </xf>
    <xf numFmtId="0" fontId="5" fillId="2" borderId="15" xfId="0" applyFont="1" applyFill="1" applyBorder="1" applyAlignment="1" applyProtection="1">
      <alignment vertical="top"/>
      <protection locked="0"/>
    </xf>
    <xf numFmtId="0" fontId="5" fillId="0" borderId="15" xfId="0" applyFont="1" applyBorder="1" applyAlignment="1">
      <alignment vertical="top" wrapText="1"/>
    </xf>
    <xf numFmtId="0" fontId="5" fillId="0" borderId="3" xfId="0" quotePrefix="1" applyFont="1" applyBorder="1" applyAlignment="1">
      <alignment horizontal="left" vertical="top"/>
    </xf>
    <xf numFmtId="4" fontId="5" fillId="0" borderId="0" xfId="0" applyNumberFormat="1" applyFont="1" applyBorder="1" applyAlignment="1">
      <alignment vertical="top"/>
    </xf>
    <xf numFmtId="4" fontId="5" fillId="0" borderId="16" xfId="0" applyNumberFormat="1" applyFont="1" applyBorder="1" applyAlignment="1">
      <alignment vertical="top"/>
    </xf>
    <xf numFmtId="4" fontId="5" fillId="0" borderId="17" xfId="0" applyNumberFormat="1" applyFont="1" applyBorder="1" applyAlignment="1">
      <alignment vertical="top"/>
    </xf>
    <xf numFmtId="4" fontId="5" fillId="0" borderId="18" xfId="0" applyNumberFormat="1" applyFont="1" applyBorder="1" applyAlignment="1">
      <alignment vertical="top"/>
    </xf>
    <xf numFmtId="4" fontId="5" fillId="0" borderId="19" xfId="0" applyNumberFormat="1" applyFont="1" applyBorder="1" applyAlignment="1">
      <alignment vertical="top"/>
    </xf>
    <xf numFmtId="0" fontId="5" fillId="0" borderId="5" xfId="0" applyFont="1" applyBorder="1" applyAlignment="1">
      <alignment vertical="top" wrapText="1"/>
    </xf>
    <xf numFmtId="4" fontId="5" fillId="0" borderId="5" xfId="0" applyNumberFormat="1" applyFont="1" applyBorder="1" applyAlignment="1">
      <alignment vertical="top"/>
    </xf>
    <xf numFmtId="4" fontId="5" fillId="0" borderId="20" xfId="0" applyNumberFormat="1" applyFont="1" applyBorder="1" applyAlignment="1">
      <alignment vertical="top"/>
    </xf>
    <xf numFmtId="0" fontId="5" fillId="0" borderId="0" xfId="0" applyFont="1" applyBorder="1" applyAlignment="1">
      <alignment horizontal="left" vertical="top"/>
    </xf>
    <xf numFmtId="0" fontId="5" fillId="0" borderId="3" xfId="0" applyFont="1" applyBorder="1" applyAlignment="1">
      <alignment horizontal="center" vertical="top"/>
    </xf>
    <xf numFmtId="0" fontId="5" fillId="0" borderId="0" xfId="0" applyFont="1" applyBorder="1" applyAlignment="1">
      <alignment horizontal="center" vertical="top"/>
    </xf>
    <xf numFmtId="0" fontId="5" fillId="0" borderId="23" xfId="0" quotePrefix="1" applyNumberFormat="1" applyFont="1" applyFill="1" applyBorder="1" applyAlignment="1" applyProtection="1">
      <alignment horizontal="left" vertical="top"/>
      <protection locked="0"/>
    </xf>
    <xf numFmtId="0" fontId="5" fillId="0" borderId="19" xfId="0" quotePrefix="1" applyNumberFormat="1" applyFont="1" applyFill="1" applyBorder="1" applyAlignment="1" applyProtection="1">
      <alignment horizontal="left" vertical="top"/>
      <protection locked="0"/>
    </xf>
    <xf numFmtId="0" fontId="5" fillId="0" borderId="19" xfId="0" applyFont="1" applyBorder="1" applyAlignment="1">
      <alignment vertical="top"/>
    </xf>
    <xf numFmtId="0" fontId="12" fillId="0" borderId="5" xfId="0" applyFont="1" applyBorder="1" applyAlignment="1">
      <alignment vertical="top"/>
    </xf>
    <xf numFmtId="0" fontId="12" fillId="0" borderId="20" xfId="0" quotePrefix="1" applyNumberFormat="1" applyFont="1" applyFill="1" applyBorder="1" applyAlignment="1" applyProtection="1">
      <alignment horizontal="left" vertical="top"/>
      <protection locked="0"/>
    </xf>
    <xf numFmtId="4" fontId="5" fillId="0" borderId="7" xfId="0" applyNumberFormat="1" applyFont="1" applyBorder="1" applyAlignment="1">
      <alignment vertical="top"/>
    </xf>
    <xf numFmtId="0" fontId="5" fillId="0" borderId="0" xfId="0" applyFont="1" applyFill="1" applyAlignment="1">
      <alignment vertical="top"/>
    </xf>
    <xf numFmtId="4" fontId="5" fillId="0" borderId="23" xfId="0" applyNumberFormat="1" applyFont="1" applyBorder="1" applyAlignment="1">
      <alignment vertical="top"/>
    </xf>
    <xf numFmtId="0" fontId="5" fillId="0" borderId="3" xfId="0" applyFont="1" applyFill="1" applyBorder="1" applyAlignment="1">
      <alignment vertical="top"/>
    </xf>
    <xf numFmtId="0" fontId="6" fillId="0" borderId="4" xfId="0" applyFont="1" applyBorder="1" applyAlignment="1">
      <alignment vertical="top"/>
    </xf>
    <xf numFmtId="0" fontId="3" fillId="0" borderId="4" xfId="0" applyFont="1" applyBorder="1" applyAlignment="1">
      <alignment vertical="top"/>
    </xf>
    <xf numFmtId="0" fontId="6" fillId="0" borderId="22" xfId="0" applyFont="1" applyBorder="1" applyAlignment="1">
      <alignment vertical="top" wrapText="1"/>
    </xf>
    <xf numFmtId="0" fontId="5" fillId="0" borderId="24" xfId="0" applyFont="1" applyBorder="1" applyAlignment="1">
      <alignment vertical="top"/>
    </xf>
    <xf numFmtId="0" fontId="5" fillId="0" borderId="21" xfId="0" applyFont="1" applyBorder="1" applyAlignment="1">
      <alignment vertical="top"/>
    </xf>
    <xf numFmtId="0" fontId="5" fillId="0" borderId="15" xfId="0" applyFont="1" applyBorder="1" applyAlignment="1">
      <alignment vertical="top"/>
    </xf>
    <xf numFmtId="0" fontId="5" fillId="0" borderId="15" xfId="0" applyFont="1" applyFill="1" applyBorder="1" applyAlignment="1">
      <alignment vertical="top"/>
    </xf>
    <xf numFmtId="0" fontId="5" fillId="0" borderId="0" xfId="0" applyFont="1" applyBorder="1" applyAlignment="1">
      <alignment vertical="top" wrapText="1"/>
    </xf>
    <xf numFmtId="0" fontId="10" fillId="0" borderId="0" xfId="0" applyFont="1" applyBorder="1" applyAlignment="1">
      <alignment vertical="top"/>
    </xf>
    <xf numFmtId="0" fontId="5" fillId="2" borderId="7" xfId="0" applyFont="1" applyFill="1" applyBorder="1" applyAlignment="1">
      <alignment vertical="top"/>
    </xf>
    <xf numFmtId="0" fontId="5" fillId="2" borderId="7" xfId="0" applyFont="1" applyFill="1" applyBorder="1" applyAlignment="1">
      <alignment vertical="top" wrapText="1"/>
    </xf>
    <xf numFmtId="0" fontId="5" fillId="0" borderId="5" xfId="0" applyFont="1" applyBorder="1" applyAlignment="1">
      <alignment horizontal="left" vertical="top"/>
    </xf>
    <xf numFmtId="0" fontId="5" fillId="0" borderId="5" xfId="0" applyFont="1" applyFill="1" applyBorder="1" applyAlignment="1">
      <alignment vertical="top"/>
    </xf>
    <xf numFmtId="0" fontId="5" fillId="4" borderId="5" xfId="0" applyFont="1" applyFill="1" applyBorder="1" applyAlignment="1">
      <alignment vertical="top"/>
    </xf>
    <xf numFmtId="0" fontId="5" fillId="4" borderId="5" xfId="0" applyFont="1" applyFill="1" applyBorder="1" applyAlignment="1">
      <alignment vertical="top" wrapText="1"/>
    </xf>
    <xf numFmtId="0" fontId="5" fillId="0" borderId="7" xfId="0" applyFont="1" applyBorder="1" applyAlignment="1">
      <alignment horizontal="left" vertical="top"/>
    </xf>
    <xf numFmtId="0" fontId="5" fillId="0" borderId="19" xfId="0" applyFont="1" applyFill="1" applyBorder="1" applyAlignment="1">
      <alignment vertical="top"/>
    </xf>
    <xf numFmtId="0" fontId="5" fillId="0" borderId="7" xfId="0" applyFont="1" applyBorder="1" applyAlignment="1">
      <alignment vertical="top"/>
    </xf>
    <xf numFmtId="0" fontId="14" fillId="0" borderId="0" xfId="0" applyFont="1" applyAlignment="1">
      <alignment vertical="top"/>
    </xf>
    <xf numFmtId="0" fontId="14" fillId="0" borderId="0" xfId="0" applyFont="1" applyFill="1" applyBorder="1" applyAlignment="1">
      <alignment vertical="top"/>
    </xf>
    <xf numFmtId="0" fontId="12" fillId="0" borderId="0" xfId="0" applyFont="1" applyBorder="1" applyAlignment="1">
      <alignment vertical="top"/>
    </xf>
    <xf numFmtId="0" fontId="12" fillId="0" borderId="0" xfId="0" quotePrefix="1" applyNumberFormat="1" applyFont="1" applyFill="1" applyBorder="1" applyAlignment="1" applyProtection="1">
      <alignment horizontal="left" vertical="top"/>
      <protection locked="0"/>
    </xf>
    <xf numFmtId="0" fontId="12" fillId="0" borderId="0" xfId="0" applyFont="1" applyFill="1" applyBorder="1" applyAlignment="1">
      <alignment vertical="top"/>
    </xf>
    <xf numFmtId="0" fontId="14" fillId="0" borderId="0" xfId="0" applyFont="1" applyBorder="1" applyAlignment="1">
      <alignment vertical="top"/>
    </xf>
    <xf numFmtId="0" fontId="5" fillId="0" borderId="23" xfId="0" applyFont="1" applyBorder="1" applyAlignment="1">
      <alignment vertical="top"/>
    </xf>
    <xf numFmtId="0" fontId="12" fillId="0" borderId="3" xfId="0" applyFont="1" applyFill="1" applyBorder="1" applyAlignment="1">
      <alignment vertical="top"/>
    </xf>
    <xf numFmtId="0" fontId="12" fillId="0" borderId="19" xfId="0" quotePrefix="1" applyNumberFormat="1" applyFont="1" applyFill="1" applyBorder="1" applyAlignment="1" applyProtection="1">
      <alignment horizontal="left" vertical="top"/>
      <protection locked="0"/>
    </xf>
    <xf numFmtId="0" fontId="12" fillId="0" borderId="12" xfId="0" applyFont="1" applyFill="1" applyBorder="1" applyAlignment="1">
      <alignment vertical="top"/>
    </xf>
    <xf numFmtId="4" fontId="5" fillId="0" borderId="19" xfId="0" applyNumberFormat="1" applyFont="1" applyFill="1" applyBorder="1" applyAlignment="1">
      <alignment vertical="top"/>
    </xf>
    <xf numFmtId="0" fontId="5" fillId="0" borderId="3" xfId="0" applyFont="1" applyFill="1" applyBorder="1" applyAlignment="1">
      <alignment horizontal="left" vertical="top"/>
    </xf>
    <xf numFmtId="0" fontId="3" fillId="3" borderId="27" xfId="0" applyFont="1" applyFill="1" applyBorder="1" applyAlignment="1">
      <alignment horizontal="center" vertical="top" wrapText="1"/>
    </xf>
    <xf numFmtId="0" fontId="13" fillId="4" borderId="25" xfId="0" applyFont="1" applyFill="1" applyBorder="1" applyAlignment="1">
      <alignment horizontal="center" vertical="top" wrapText="1"/>
    </xf>
    <xf numFmtId="0" fontId="8" fillId="0" borderId="0" xfId="0" applyFont="1" applyFill="1" applyBorder="1" applyAlignment="1">
      <alignment vertical="top"/>
    </xf>
    <xf numFmtId="0" fontId="5" fillId="0" borderId="10" xfId="0" applyFont="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7" xfId="0" applyFont="1" applyFill="1" applyBorder="1" applyAlignment="1">
      <alignment vertical="top"/>
    </xf>
    <xf numFmtId="0" fontId="5" fillId="0" borderId="3" xfId="0" applyFont="1" applyBorder="1" applyAlignment="1">
      <alignment vertical="center"/>
    </xf>
    <xf numFmtId="0" fontId="5" fillId="0" borderId="6" xfId="0" applyFont="1" applyBorder="1" applyAlignment="1">
      <alignment vertical="top"/>
    </xf>
    <xf numFmtId="0" fontId="8" fillId="0" borderId="6" xfId="0" applyFont="1" applyBorder="1" applyAlignment="1">
      <alignment vertical="top"/>
    </xf>
    <xf numFmtId="0" fontId="8" fillId="0" borderId="0" xfId="0" applyFont="1" applyBorder="1" applyAlignment="1">
      <alignment horizontal="left" vertical="top"/>
    </xf>
    <xf numFmtId="0" fontId="8" fillId="0" borderId="12" xfId="0" applyFont="1" applyBorder="1" applyAlignment="1">
      <alignment horizontal="left" vertical="top"/>
    </xf>
    <xf numFmtId="0" fontId="8" fillId="0" borderId="7" xfId="0" applyFont="1" applyBorder="1" applyAlignment="1">
      <alignment vertical="top"/>
    </xf>
    <xf numFmtId="0" fontId="5" fillId="2" borderId="3" xfId="0" applyFont="1" applyFill="1" applyBorder="1" applyAlignment="1" applyProtection="1">
      <alignment vertical="top"/>
      <protection locked="0"/>
    </xf>
    <xf numFmtId="0" fontId="5" fillId="0" borderId="28" xfId="0" applyFont="1" applyBorder="1" applyAlignment="1">
      <alignment vertical="top" wrapText="1"/>
    </xf>
    <xf numFmtId="0" fontId="5" fillId="0" borderId="0" xfId="0" applyFont="1" applyBorder="1" applyAlignment="1">
      <alignment vertical="center"/>
    </xf>
    <xf numFmtId="0" fontId="5" fillId="0" borderId="5" xfId="0" applyFont="1" applyBorder="1"/>
    <xf numFmtId="0" fontId="5" fillId="0" borderId="20" xfId="0" applyFont="1" applyBorder="1" applyAlignment="1">
      <alignment vertical="top"/>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8" fillId="2" borderId="6" xfId="0" applyFont="1" applyFill="1" applyBorder="1" applyAlignment="1">
      <alignment vertical="top" wrapText="1"/>
    </xf>
    <xf numFmtId="0" fontId="5" fillId="2" borderId="23" xfId="0" applyFont="1" applyFill="1" applyBorder="1" applyAlignment="1">
      <alignment vertical="top" wrapText="1"/>
    </xf>
    <xf numFmtId="0" fontId="8" fillId="4" borderId="12" xfId="0" applyFont="1" applyFill="1" applyBorder="1" applyAlignment="1">
      <alignment vertical="top" wrapText="1"/>
    </xf>
    <xf numFmtId="0" fontId="5" fillId="4" borderId="20" xfId="0" applyFont="1" applyFill="1" applyBorder="1" applyAlignment="1">
      <alignment vertical="top" wrapText="1"/>
    </xf>
    <xf numFmtId="4" fontId="5" fillId="0" borderId="5" xfId="0" applyNumberFormat="1" applyFont="1" applyFill="1" applyBorder="1" applyAlignment="1">
      <alignment vertical="top"/>
    </xf>
    <xf numFmtId="0" fontId="8" fillId="0" borderId="6" xfId="0" applyFont="1" applyFill="1" applyBorder="1" applyAlignment="1">
      <alignment horizontal="left" vertical="top"/>
    </xf>
    <xf numFmtId="0" fontId="5" fillId="0" borderId="7" xfId="0" applyFont="1" applyFill="1" applyBorder="1" applyAlignment="1">
      <alignment vertical="top" wrapText="1"/>
    </xf>
    <xf numFmtId="4" fontId="5" fillId="4" borderId="0" xfId="0" applyNumberFormat="1"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4" fontId="5" fillId="4" borderId="13" xfId="0" applyNumberFormat="1" applyFont="1" applyFill="1" applyBorder="1" applyAlignment="1">
      <alignment vertical="top"/>
    </xf>
    <xf numFmtId="0" fontId="8" fillId="2" borderId="22" xfId="0" applyFont="1" applyFill="1" applyBorder="1" applyAlignment="1">
      <alignment vertical="top" wrapText="1"/>
    </xf>
    <xf numFmtId="0" fontId="5" fillId="0" borderId="0" xfId="0" applyFont="1" applyFill="1" applyBorder="1" applyAlignment="1">
      <alignment vertical="top"/>
    </xf>
    <xf numFmtId="0" fontId="8"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vertical="top"/>
    </xf>
    <xf numFmtId="0" fontId="5" fillId="0" borderId="31" xfId="0" applyFont="1" applyBorder="1" applyAlignment="1">
      <alignment vertical="top"/>
    </xf>
    <xf numFmtId="9" fontId="5" fillId="0" borderId="31" xfId="0" applyNumberFormat="1" applyFont="1" applyBorder="1" applyAlignment="1">
      <alignment vertical="top" wrapText="1"/>
    </xf>
    <xf numFmtId="4" fontId="5" fillId="0" borderId="31" xfId="0" applyNumberFormat="1" applyFont="1" applyBorder="1" applyAlignment="1">
      <alignment vertical="top"/>
    </xf>
    <xf numFmtId="4" fontId="5" fillId="0" borderId="32" xfId="0" applyNumberFormat="1" applyFont="1" applyBorder="1" applyAlignment="1">
      <alignment vertical="top"/>
    </xf>
    <xf numFmtId="0" fontId="8" fillId="0" borderId="31" xfId="0" applyFont="1" applyBorder="1" applyAlignment="1">
      <alignment vertical="top"/>
    </xf>
    <xf numFmtId="0" fontId="8" fillId="0" borderId="31" xfId="0" applyFont="1" applyBorder="1" applyAlignment="1">
      <alignment vertical="top" wrapText="1"/>
    </xf>
    <xf numFmtId="4" fontId="8" fillId="0" borderId="31" xfId="0" applyNumberFormat="1" applyFont="1" applyBorder="1" applyAlignment="1">
      <alignment vertical="top"/>
    </xf>
    <xf numFmtId="0" fontId="4" fillId="3" borderId="6"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3" borderId="33" xfId="0" applyFont="1" applyFill="1" applyBorder="1" applyAlignment="1" applyProtection="1">
      <alignment vertical="top" wrapText="1"/>
      <protection locked="0"/>
    </xf>
    <xf numFmtId="0" fontId="4" fillId="3" borderId="12" xfId="0" applyFont="1" applyFill="1" applyBorder="1" applyAlignment="1" applyProtection="1">
      <alignment vertical="top" wrapText="1"/>
      <protection locked="0"/>
    </xf>
    <xf numFmtId="0" fontId="4" fillId="3" borderId="5" xfId="0" applyFont="1" applyFill="1" applyBorder="1" applyAlignment="1" applyProtection="1">
      <alignment vertical="top" wrapText="1"/>
      <protection locked="0"/>
    </xf>
    <xf numFmtId="0" fontId="4" fillId="3" borderId="34" xfId="0" applyFont="1" applyFill="1" applyBorder="1" applyAlignment="1" applyProtection="1">
      <alignment vertical="top" wrapText="1"/>
      <protection locked="0"/>
    </xf>
    <xf numFmtId="0" fontId="3" fillId="4" borderId="27" xfId="0" applyFont="1" applyFill="1" applyBorder="1" applyAlignment="1">
      <alignment horizontal="center" vertical="top" wrapText="1"/>
    </xf>
    <xf numFmtId="4" fontId="5" fillId="4" borderId="19" xfId="0" applyNumberFormat="1" applyFont="1" applyFill="1" applyBorder="1" applyAlignment="1">
      <alignment vertical="top"/>
    </xf>
    <xf numFmtId="4" fontId="8" fillId="0" borderId="32" xfId="0" applyNumberFormat="1" applyFont="1" applyBorder="1" applyAlignment="1">
      <alignment vertical="top"/>
    </xf>
    <xf numFmtId="0" fontId="5" fillId="0" borderId="39" xfId="0" applyFont="1" applyBorder="1" applyAlignment="1">
      <alignment vertical="top"/>
    </xf>
    <xf numFmtId="0" fontId="3" fillId="0" borderId="39" xfId="0" applyFont="1" applyFill="1" applyBorder="1" applyAlignment="1" applyProtection="1">
      <alignment horizontal="center" vertical="top" wrapText="1"/>
      <protection locked="0"/>
    </xf>
    <xf numFmtId="4" fontId="3" fillId="0" borderId="39" xfId="0" applyNumberFormat="1" applyFont="1" applyBorder="1" applyAlignment="1">
      <alignment vertical="top"/>
    </xf>
    <xf numFmtId="4" fontId="3" fillId="0" borderId="16" xfId="0" applyNumberFormat="1" applyFont="1" applyBorder="1" applyAlignment="1">
      <alignment vertical="top"/>
    </xf>
    <xf numFmtId="0" fontId="5" fillId="4" borderId="0" xfId="0" applyFont="1" applyFill="1" applyBorder="1" applyAlignment="1">
      <alignment vertical="top"/>
    </xf>
    <xf numFmtId="0" fontId="0" fillId="0" borderId="0" xfId="0" applyAlignment="1">
      <alignment vertical="top"/>
    </xf>
    <xf numFmtId="0" fontId="5" fillId="4" borderId="0" xfId="0" applyFont="1" applyFill="1" applyBorder="1" applyAlignment="1"/>
    <xf numFmtId="0" fontId="0" fillId="0" borderId="0" xfId="0" applyAlignment="1"/>
    <xf numFmtId="0" fontId="5" fillId="4" borderId="0" xfId="0" applyFont="1" applyFill="1" applyBorder="1" applyAlignment="1">
      <alignment wrapText="1"/>
    </xf>
    <xf numFmtId="0" fontId="0" fillId="0" borderId="0" xfId="0" applyAlignment="1">
      <alignment wrapText="1"/>
    </xf>
    <xf numFmtId="0" fontId="4" fillId="3" borderId="2"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3" borderId="37" xfId="0" applyFont="1" applyFill="1" applyBorder="1" applyAlignment="1" applyProtection="1">
      <alignment horizontal="left" vertical="top" wrapText="1"/>
      <protection locked="0"/>
    </xf>
    <xf numFmtId="0" fontId="3" fillId="4" borderId="35" xfId="0" applyFont="1" applyFill="1" applyBorder="1" applyAlignment="1" applyProtection="1">
      <alignment horizontal="center" vertical="top" wrapText="1"/>
      <protection locked="0"/>
    </xf>
    <xf numFmtId="0" fontId="3" fillId="4" borderId="36" xfId="0" applyFont="1" applyFill="1" applyBorder="1" applyAlignment="1" applyProtection="1">
      <alignment horizontal="center" vertical="top" wrapText="1"/>
      <protection locked="0"/>
    </xf>
    <xf numFmtId="0" fontId="3" fillId="0" borderId="6" xfId="0" applyFont="1" applyBorder="1" applyAlignment="1">
      <alignment horizontal="center" vertical="top"/>
    </xf>
    <xf numFmtId="0" fontId="0" fillId="0" borderId="7" xfId="0" applyBorder="1" applyAlignment="1">
      <alignment vertical="top"/>
    </xf>
    <xf numFmtId="0" fontId="0" fillId="0" borderId="4" xfId="0" applyBorder="1" applyAlignment="1">
      <alignment vertical="top"/>
    </xf>
    <xf numFmtId="0" fontId="0" fillId="0" borderId="22" xfId="0" applyBorder="1" applyAlignment="1">
      <alignment vertical="top"/>
    </xf>
    <xf numFmtId="14" fontId="13" fillId="4" borderId="26" xfId="0" applyNumberFormat="1" applyFont="1" applyFill="1" applyBorder="1" applyAlignment="1" applyProtection="1">
      <alignment horizontal="center" vertical="top"/>
      <protection locked="0"/>
    </xf>
    <xf numFmtId="14" fontId="0" fillId="0" borderId="26" xfId="0" applyNumberFormat="1" applyBorder="1" applyAlignment="1">
      <alignment horizontal="center" vertical="top"/>
    </xf>
    <xf numFmtId="0" fontId="13" fillId="4" borderId="30" xfId="0" applyFont="1" applyFill="1" applyBorder="1" applyAlignment="1" applyProtection="1">
      <alignment horizontal="center" vertical="top" wrapText="1"/>
      <protection locked="0"/>
    </xf>
    <xf numFmtId="0" fontId="0" fillId="0" borderId="29" xfId="0" applyBorder="1" applyAlignment="1">
      <alignment horizontal="center" vertical="top" wrapText="1"/>
    </xf>
    <xf numFmtId="0" fontId="5" fillId="5" borderId="6" xfId="0" applyFont="1" applyFill="1" applyBorder="1" applyAlignment="1">
      <alignment horizontal="left" vertical="top" wrapText="1"/>
    </xf>
    <xf numFmtId="0" fontId="0" fillId="0" borderId="7" xfId="0" applyBorder="1" applyAlignment="1">
      <alignment vertical="top" wrapText="1"/>
    </xf>
    <xf numFmtId="0" fontId="0" fillId="0" borderId="23" xfId="0" applyBorder="1" applyAlignment="1">
      <alignment vertical="top" wrapText="1"/>
    </xf>
    <xf numFmtId="0" fontId="0" fillId="0" borderId="3"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12" xfId="0" applyBorder="1" applyAlignment="1">
      <alignment vertical="top" wrapText="1"/>
    </xf>
    <xf numFmtId="0" fontId="0" fillId="0" borderId="5" xfId="0" applyBorder="1" applyAlignment="1">
      <alignment vertical="top" wrapText="1"/>
    </xf>
    <xf numFmtId="0" fontId="0" fillId="0" borderId="20" xfId="0" applyBorder="1" applyAlignment="1">
      <alignment vertical="top" wrapText="1"/>
    </xf>
    <xf numFmtId="4" fontId="3" fillId="0" borderId="2" xfId="0" applyNumberFormat="1" applyFont="1" applyBorder="1" applyAlignment="1">
      <alignment vertical="top" wrapText="1"/>
    </xf>
    <xf numFmtId="0" fontId="0" fillId="0" borderId="4" xfId="0" applyBorder="1" applyAlignment="1">
      <alignment vertical="top" wrapText="1"/>
    </xf>
    <xf numFmtId="0" fontId="0" fillId="0" borderId="22" xfId="0" applyBorder="1" applyAlignment="1">
      <alignment vertical="top" wrapText="1"/>
    </xf>
    <xf numFmtId="0" fontId="3" fillId="3" borderId="35" xfId="0" applyFont="1" applyFill="1" applyBorder="1" applyAlignment="1" applyProtection="1">
      <alignment horizontal="center" vertical="top" wrapText="1"/>
      <protection locked="0"/>
    </xf>
    <xf numFmtId="0" fontId="3" fillId="3" borderId="36" xfId="0" applyFont="1" applyFill="1" applyBorder="1" applyAlignment="1" applyProtection="1">
      <alignment horizontal="center" vertical="top" wrapText="1"/>
      <protection locked="0"/>
    </xf>
    <xf numFmtId="0" fontId="5" fillId="0" borderId="0" xfId="0" applyFont="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23" xfId="0" applyFont="1" applyFill="1" applyBorder="1" applyAlignment="1">
      <alignment horizontal="left" vertical="top" wrapText="1"/>
    </xf>
    <xf numFmtId="0" fontId="8" fillId="0" borderId="0" xfId="0" applyFont="1" applyFill="1" applyBorder="1" applyAlignment="1">
      <alignment vertical="top"/>
    </xf>
    <xf numFmtId="0" fontId="5" fillId="0" borderId="6" xfId="0" applyNumberFormat="1" applyFont="1" applyFill="1" applyBorder="1" applyAlignment="1" applyProtection="1">
      <alignment horizontal="left" vertical="top" wrapText="1"/>
      <protection locked="0"/>
    </xf>
    <xf numFmtId="0" fontId="5" fillId="0" borderId="7" xfId="0" applyFont="1" applyFill="1" applyBorder="1" applyAlignment="1">
      <alignment vertical="top"/>
    </xf>
    <xf numFmtId="0" fontId="5" fillId="0" borderId="10" xfId="0" applyFont="1" applyBorder="1" applyAlignment="1">
      <alignment vertical="top" wrapText="1"/>
    </xf>
    <xf numFmtId="0" fontId="5" fillId="0" borderId="13" xfId="0" applyFont="1" applyBorder="1" applyAlignment="1">
      <alignment vertical="top" wrapText="1"/>
    </xf>
    <xf numFmtId="0" fontId="5" fillId="0" borderId="3" xfId="0" applyFont="1" applyFill="1" applyBorder="1" applyAlignment="1">
      <alignment vertical="top" wrapText="1"/>
    </xf>
    <xf numFmtId="0" fontId="5" fillId="0" borderId="0" xfId="0" applyFont="1" applyFill="1" applyBorder="1" applyAlignment="1">
      <alignment vertical="top" wrapText="1"/>
    </xf>
    <xf numFmtId="0" fontId="5" fillId="0" borderId="3" xfId="0" applyNumberFormat="1" applyFont="1" applyFill="1" applyBorder="1" applyAlignment="1" applyProtection="1">
      <alignment horizontal="left" vertical="top" wrapText="1"/>
      <protection locked="0"/>
    </xf>
    <xf numFmtId="0" fontId="5" fillId="0" borderId="0" xfId="0" applyFont="1" applyFill="1" applyBorder="1" applyAlignment="1">
      <alignment vertical="top"/>
    </xf>
    <xf numFmtId="0" fontId="5" fillId="0" borderId="0" xfId="0" applyFont="1" applyBorder="1" applyAlignment="1">
      <alignment horizontal="center" vertical="top"/>
    </xf>
    <xf numFmtId="0" fontId="0" fillId="0" borderId="0" xfId="0" applyBorder="1" applyAlignment="1">
      <alignment horizontal="center" vertical="top"/>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5" fillId="0" borderId="3" xfId="0" applyFont="1" applyBorder="1" applyAlignment="1">
      <alignment horizontal="left" vertical="top" wrapText="1"/>
    </xf>
  </cellXfs>
  <cellStyles count="7">
    <cellStyle name="Komma 2" xfId="1"/>
    <cellStyle name="Prozent 2" xfId="2"/>
    <cellStyle name="Prozent 3" xfId="3"/>
    <cellStyle name="Standard" xfId="0" builtinId="0"/>
    <cellStyle name="Standard 2" xfId="4"/>
    <cellStyle name="Standard 2 2" xfId="5"/>
    <cellStyle name="Standard 8" xfId="6"/>
  </cellStyles>
  <dxfs count="97">
    <dxf>
      <font>
        <color rgb="FF9C0006"/>
      </font>
      <fill>
        <patternFill>
          <bgColor rgb="FFFFC7CE"/>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133350</xdr:rowOff>
    </xdr:from>
    <xdr:to>
      <xdr:col>7</xdr:col>
      <xdr:colOff>371475</xdr:colOff>
      <xdr:row>39</xdr:row>
      <xdr:rowOff>142875</xdr:rowOff>
    </xdr:to>
    <xdr:sp macro="" textlink="">
      <xdr:nvSpPr>
        <xdr:cNvPr id="2" name="Textfeld 1"/>
        <xdr:cNvSpPr txBox="1"/>
      </xdr:nvSpPr>
      <xdr:spPr>
        <a:xfrm>
          <a:off x="0" y="133350"/>
          <a:ext cx="6115050" cy="62388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200" b="1">
              <a:solidFill>
                <a:schemeClr val="tx2"/>
              </a:solidFill>
            </a:rPr>
            <a:t>Erläuterungen zur Erhebung</a:t>
          </a:r>
          <a:r>
            <a:rPr lang="de-CH" sz="1200" b="1" baseline="0">
              <a:solidFill>
                <a:schemeClr val="tx2"/>
              </a:solidFill>
            </a:rPr>
            <a:t> der Kosten für die ambulante Pflege, Hilfe und Betreuung der Gemeinden ab 2020 für die Beiträge des Kantons gemäss § 27a Gesetz über die Krankenversicherung (TG KVG; RB 832.1):</a:t>
          </a:r>
        </a:p>
        <a:p>
          <a:endParaRPr lang="de-CH" sz="1100" baseline="0"/>
        </a:p>
        <a:p>
          <a:r>
            <a:rPr lang="de-CH" sz="1100" b="1" baseline="0"/>
            <a:t>1. Buchungsvorgaben gemäss Sektorisierung (internationale Statistikvorgaben)</a:t>
          </a:r>
        </a:p>
        <a:p>
          <a:r>
            <a:rPr lang="de-CH" sz="1100" baseline="0"/>
            <a:t>Je nach Organisationsform der Leistungserbringer werden die Kosten auf unterschiedliche Konti verbucht; entsprechend umfassend musste die Erhebungsvorlage ausgestaltet werden. Diese Struturierung basiert auf internationalen Statistikvorgaben</a:t>
          </a:r>
          <a:r>
            <a:rPr lang="de-CH" sz="1100" strike="noStrike" baseline="0">
              <a:solidFill>
                <a:srgbClr val="0070C0"/>
              </a:solidFill>
            </a:rPr>
            <a:t>, </a:t>
          </a:r>
          <a:r>
            <a:rPr lang="de-CH" sz="1100" baseline="0"/>
            <a:t>da die Daten auf verschiedenen Ebenen ausgewertet werden und Vergleiche ermöglichen sollen. Soweit kantonale Kontrollen erfolgen, begrenzen sich diese in der Regel auf die ausgewiesenen Kosten. Die korrekte statistische Erfassung bleibt im Aufgabenbereich der Gemeiden:</a:t>
          </a:r>
        </a:p>
        <a:p>
          <a:r>
            <a:rPr lang="de-CH" sz="1100" baseline="0"/>
            <a:t> 	- Zweckverbände (3632)</a:t>
          </a:r>
        </a:p>
        <a:p>
          <a:r>
            <a:rPr lang="de-CH" sz="1100" baseline="0"/>
            <a:t>	- öffentlichen Unternehme (3634)</a:t>
          </a:r>
        </a:p>
        <a:p>
          <a:r>
            <a:rPr lang="de-CH" sz="1100" baseline="0"/>
            <a:t>	- privaten Unternehme (3635)</a:t>
          </a:r>
        </a:p>
        <a:p>
          <a:r>
            <a:rPr lang="de-CH" sz="1100" baseline="0"/>
            <a:t>	- privaten Organisatione (3636)</a:t>
          </a:r>
        </a:p>
        <a:p>
          <a:endParaRPr lang="de-CH" sz="1100" baseline="0"/>
        </a:p>
        <a:p>
          <a:r>
            <a:rPr lang="de-CH" sz="1100" b="1" baseline="0"/>
            <a:t>2. Datenabgleich mit den Abrechnungen der Leistungserbringer </a:t>
          </a:r>
        </a:p>
        <a:p>
          <a:r>
            <a:rPr lang="de-CH" sz="1100" baseline="0"/>
            <a:t>Der Abgleich der aus der Buchhaltung erhobenen Kosten mit den Abrechnungen der Leistungserbringer dient der internen Kontrolle zur Sicherstellung der Vollständigkeit und Richtigkeit. Er muss </a:t>
          </a:r>
          <a:r>
            <a:rPr lang="de-CH" sz="1100" b="1" baseline="0"/>
            <a:t>zwingend</a:t>
          </a:r>
          <a:r>
            <a:rPr lang="de-CH" sz="1100" baseline="0"/>
            <a:t> ausgefüllt werden. </a:t>
          </a:r>
        </a:p>
        <a:p>
          <a:endParaRPr lang="de-CH" sz="1100" baseline="0"/>
        </a:p>
        <a:p>
          <a:r>
            <a:rPr lang="de-CH" sz="1100" b="1" baseline="0"/>
            <a:t>3. Optimierung Erhebungsformular</a:t>
          </a:r>
        </a:p>
        <a:p>
          <a:r>
            <a:rPr lang="de-CH" sz="1100" b="0" i="0" u="none" strike="noStrike" baseline="0">
              <a:solidFill>
                <a:schemeClr val="dk1"/>
              </a:solidFill>
              <a:effectLst/>
              <a:latin typeface="+mn-lt"/>
              <a:ea typeface="+mn-ea"/>
              <a:cs typeface="+mn-cs"/>
            </a:rPr>
            <a:t>Wir bitten Sie, sich an die Erfassungsvorlage zu halten und den Kontenplan der Gemeinde wenn nötig möglichst rasch anzupassen. Sollten Sie Optimierungspotential zum Erhebungsformular erkennen, so sind wir für eine Meldung dankbar. </a:t>
          </a:r>
        </a:p>
        <a:p>
          <a:pPr>
            <a:lnSpc>
              <a:spcPts val="1200"/>
            </a:lnSpc>
          </a:pPr>
          <a:endParaRPr lang="de-CH"/>
        </a:p>
        <a:p>
          <a:pPr>
            <a:lnSpc>
              <a:spcPts val="1200"/>
            </a:lnSpc>
          </a:pPr>
          <a:r>
            <a:rPr lang="de-CH" b="1"/>
            <a:t>4. Abläufe</a:t>
          </a:r>
        </a:p>
        <a:p>
          <a:r>
            <a:rPr lang="de-CH" b="1"/>
            <a:t>a) </a:t>
          </a:r>
          <a:r>
            <a:rPr lang="de-CH"/>
            <a:t>Erhebungssformular ausfüllen </a:t>
          </a:r>
        </a:p>
        <a:p>
          <a:r>
            <a:rPr lang="de-CH" b="1"/>
            <a:t>b)</a:t>
          </a:r>
          <a:r>
            <a:rPr lang="de-CH" b="1" baseline="0"/>
            <a:t> </a:t>
          </a:r>
          <a:r>
            <a:rPr lang="de-CH" baseline="0"/>
            <a:t>Einreichung Erhebungsformular einmal als Excelfile und einmal als unterschriebenes Exemplar als PDF (oder alternativ auf dem Postweg) bis 30. Juni bei der Finanzverwaltung des Kantons Thurgau (§ 44c TG KVV; RB 832.10); Bei der Verordnungsanpassung wurde versäumt, in § 44c Abs. 1 "anrechenbare Leistungsstunden" durch "anrechenbare Kosten" zu ersetzen; dies wird bei nächster Gelegenheit nachgeholt. </a:t>
          </a:r>
          <a:r>
            <a:rPr lang="de-CH" sz="1100" baseline="0"/>
            <a:t>  </a:t>
          </a:r>
        </a:p>
        <a:p>
          <a:r>
            <a:rPr lang="de-CH" sz="1100" b="1" baseline="0"/>
            <a:t>c) </a:t>
          </a:r>
          <a:r>
            <a:rPr lang="de-CH" sz="1100" baseline="0"/>
            <a:t>Die Gemeinden werden im September über die Berechnung und die Beitragsleistung informiert.</a:t>
          </a:r>
        </a:p>
        <a:p>
          <a:pPr>
            <a:lnSpc>
              <a:spcPts val="1200"/>
            </a:lnSpc>
          </a:pPr>
          <a:r>
            <a:rPr lang="de-CH" sz="1100" b="1" baseline="0"/>
            <a:t>d) </a:t>
          </a:r>
          <a:r>
            <a:rPr lang="de-CH" sz="1100" baseline="0"/>
            <a:t>Die Beitragsauszahlung erfolgt in der Regel im November.   </a:t>
          </a:r>
        </a:p>
        <a:p>
          <a:pPr>
            <a:lnSpc>
              <a:spcPts val="1200"/>
            </a:lnSpc>
          </a:pPr>
          <a:endParaRPr lang="de-CH" sz="1100" baseline="0"/>
        </a:p>
        <a:p>
          <a:pPr>
            <a:lnSpc>
              <a:spcPts val="900"/>
            </a:lnSpc>
          </a:pPr>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294957</xdr:colOff>
      <xdr:row>146</xdr:row>
      <xdr:rowOff>89283</xdr:rowOff>
    </xdr:from>
    <xdr:to>
      <xdr:col>8</xdr:col>
      <xdr:colOff>181583</xdr:colOff>
      <xdr:row>152</xdr:row>
      <xdr:rowOff>66675</xdr:rowOff>
    </xdr:to>
    <xdr:sp macro="" textlink="">
      <xdr:nvSpPr>
        <xdr:cNvPr id="2" name="Textfeld 1"/>
        <xdr:cNvSpPr txBox="1"/>
      </xdr:nvSpPr>
      <xdr:spPr>
        <a:xfrm>
          <a:off x="294957" y="32636208"/>
          <a:ext cx="10487951" cy="10632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b="1" baseline="0">
              <a:latin typeface="Arial" panose="020B0604020202020204" pitchFamily="34" charset="0"/>
              <a:cs typeface="Arial" panose="020B0604020202020204" pitchFamily="34" charset="0"/>
            </a:rPr>
            <a:t>Einreichung bis 30. Juni:</a:t>
          </a:r>
        </a:p>
        <a:p>
          <a:endParaRPr lang="de-CH" sz="1400" b="1"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400" b="0" baseline="0">
              <a:latin typeface="Arial" panose="020B0604020202020204" pitchFamily="34" charset="0"/>
              <a:cs typeface="Arial" panose="020B0604020202020204" pitchFamily="34" charset="0"/>
            </a:rPr>
            <a:t>- Elektronische Zustellung der vollständig ausgefüllen Excel-Datei sowie ein unterzeichnetes </a:t>
          </a:r>
          <a:r>
            <a:rPr lang="de-CH" sz="1400" b="0" baseline="0">
              <a:solidFill>
                <a:schemeClr val="dk1"/>
              </a:solidFill>
              <a:latin typeface="Arial" panose="020B0604020202020204" pitchFamily="34" charset="0"/>
              <a:ea typeface="+mn-ea"/>
              <a:cs typeface="Arial" panose="020B0604020202020204" pitchFamily="34" charset="0"/>
            </a:rPr>
            <a:t>Exemplar als PDF an urban.wieland@tg.ch</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47"/>
  <sheetViews>
    <sheetView workbookViewId="0">
      <selection activeCell="J19" sqref="J19"/>
    </sheetView>
  </sheetViews>
  <sheetFormatPr baseColWidth="10" defaultRowHeight="12.75" x14ac:dyDescent="0.2"/>
  <cols>
    <col min="5" max="5" width="14.5703125" customWidth="1"/>
    <col min="6" max="6" width="14.42578125" customWidth="1"/>
  </cols>
  <sheetData>
    <row r="5" ht="9.75" customHeight="1" x14ac:dyDescent="0.2"/>
    <row r="28" ht="12" customHeight="1" x14ac:dyDescent="0.2"/>
    <row r="36" ht="9.75" customHeight="1" x14ac:dyDescent="0.2"/>
    <row r="47" ht="10.5" customHeight="1" x14ac:dyDescent="0.2"/>
  </sheetData>
  <pageMargins left="0.70866141732283472" right="0.70866141732283472" top="0.78740157480314965" bottom="0.78740157480314965" header="0.31496062992125984" footer="0.31496062992125984"/>
  <pageSetup paperSize="9" orientation="portrait" r:id="rId1"/>
  <headerFooter>
    <oddFooter>&amp;L&amp;F &amp;A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1"/>
  <sheetViews>
    <sheetView tabSelected="1" topLeftCell="B1" zoomScale="80" zoomScaleNormal="80" zoomScaleSheetLayoutView="100" workbookViewId="0">
      <selection activeCell="I107" sqref="I107"/>
    </sheetView>
  </sheetViews>
  <sheetFormatPr baseColWidth="10" defaultColWidth="11.42578125" defaultRowHeight="14.25" x14ac:dyDescent="0.2"/>
  <cols>
    <col min="1" max="1" width="4.42578125" style="6" hidden="1" customWidth="1"/>
    <col min="2" max="2" width="11.7109375" style="5" customWidth="1"/>
    <col min="3" max="3" width="54.7109375" style="6" customWidth="1"/>
    <col min="4" max="4" width="22" style="6" customWidth="1"/>
    <col min="5" max="5" width="7.7109375" style="6" customWidth="1"/>
    <col min="6" max="6" width="10.140625" style="6" customWidth="1"/>
    <col min="7" max="7" width="27.7109375" style="7" customWidth="1"/>
    <col min="8" max="9" width="25" style="8" customWidth="1"/>
    <col min="10" max="10" width="10.7109375" style="6" customWidth="1"/>
    <col min="11" max="11" width="3.42578125" style="6" customWidth="1"/>
    <col min="12" max="12" width="10" style="6" customWidth="1"/>
    <col min="13" max="13" width="9.85546875" style="6" customWidth="1"/>
    <col min="14" max="16384" width="11.42578125" style="6"/>
  </cols>
  <sheetData>
    <row r="1" spans="2:13" ht="40.5" customHeight="1" thickBot="1" x14ac:dyDescent="0.25">
      <c r="B1" s="162" t="s">
        <v>76</v>
      </c>
      <c r="C1" s="163"/>
      <c r="D1" s="164"/>
      <c r="E1" s="187" t="s">
        <v>107</v>
      </c>
      <c r="F1" s="188"/>
      <c r="G1" s="187" t="s">
        <v>108</v>
      </c>
      <c r="H1" s="188"/>
      <c r="I1" s="99" t="s">
        <v>166</v>
      </c>
      <c r="J1" s="10"/>
      <c r="K1" s="10"/>
    </row>
    <row r="2" spans="2:13" ht="19.5" customHeight="1" x14ac:dyDescent="0.2">
      <c r="B2" s="143"/>
      <c r="C2" s="144"/>
      <c r="D2" s="145"/>
      <c r="E2" s="165"/>
      <c r="F2" s="166"/>
      <c r="G2" s="165"/>
      <c r="H2" s="166"/>
      <c r="I2" s="149">
        <v>2022</v>
      </c>
      <c r="J2" s="10"/>
      <c r="K2" s="10"/>
    </row>
    <row r="3" spans="2:13" ht="3" hidden="1" customHeight="1" thickBot="1" x14ac:dyDescent="0.25">
      <c r="B3" s="146"/>
      <c r="C3" s="147"/>
      <c r="D3" s="148"/>
      <c r="E3" s="171"/>
      <c r="F3" s="172"/>
      <c r="G3" s="173"/>
      <c r="H3" s="174"/>
      <c r="I3" s="100">
        <v>2022</v>
      </c>
      <c r="J3" s="10"/>
      <c r="K3" s="10"/>
    </row>
    <row r="4" spans="2:13" ht="15" thickBot="1" x14ac:dyDescent="0.25"/>
    <row r="5" spans="2:13" ht="17.25" customHeight="1" x14ac:dyDescent="0.2">
      <c r="B5" s="119" t="s">
        <v>140</v>
      </c>
      <c r="C5" s="78" t="s">
        <v>141</v>
      </c>
      <c r="D5" s="78"/>
      <c r="E5" s="78"/>
      <c r="F5" s="78"/>
      <c r="G5" s="79"/>
      <c r="H5" s="79"/>
      <c r="I5" s="120"/>
    </row>
    <row r="6" spans="2:13" ht="15.75" thickBot="1" x14ac:dyDescent="0.25">
      <c r="B6" s="121" t="s">
        <v>139</v>
      </c>
      <c r="C6" s="82" t="s">
        <v>142</v>
      </c>
      <c r="D6" s="82"/>
      <c r="E6" s="82"/>
      <c r="F6" s="82"/>
      <c r="G6" s="83"/>
      <c r="H6" s="83"/>
      <c r="I6" s="122"/>
    </row>
    <row r="7" spans="2:13" ht="15" thickBot="1" x14ac:dyDescent="0.25">
      <c r="B7" s="57"/>
      <c r="C7" s="10"/>
      <c r="D7" s="10"/>
      <c r="E7" s="10"/>
      <c r="F7" s="10"/>
      <c r="G7" s="76"/>
      <c r="H7" s="49"/>
      <c r="I7" s="49"/>
    </row>
    <row r="8" spans="2:13" ht="15" x14ac:dyDescent="0.2">
      <c r="B8" s="26" t="s">
        <v>146</v>
      </c>
      <c r="C8" s="84" t="s">
        <v>47</v>
      </c>
      <c r="D8" s="105" t="s">
        <v>42</v>
      </c>
      <c r="E8" s="86"/>
      <c r="F8" s="86"/>
      <c r="G8" s="27"/>
      <c r="H8" s="65"/>
      <c r="I8" s="67"/>
      <c r="J8" s="87"/>
    </row>
    <row r="9" spans="2:13" ht="15" x14ac:dyDescent="0.2">
      <c r="B9" s="19"/>
      <c r="C9" s="57" t="s">
        <v>109</v>
      </c>
      <c r="D9" s="11" t="s">
        <v>110</v>
      </c>
      <c r="E9" s="10"/>
      <c r="F9" s="10"/>
      <c r="G9" s="104"/>
      <c r="H9" s="49"/>
      <c r="I9" s="53"/>
      <c r="J9" s="87"/>
    </row>
    <row r="10" spans="2:13" ht="15" x14ac:dyDescent="0.2">
      <c r="B10" s="19"/>
      <c r="C10" s="57" t="s">
        <v>41</v>
      </c>
      <c r="D10" s="11" t="s">
        <v>153</v>
      </c>
      <c r="E10" s="10"/>
      <c r="F10" s="10"/>
      <c r="G10" s="104"/>
      <c r="H10" s="49"/>
      <c r="I10" s="53"/>
      <c r="J10" s="87"/>
    </row>
    <row r="11" spans="2:13" ht="15" x14ac:dyDescent="0.2">
      <c r="B11" s="19"/>
      <c r="C11" s="57" t="s">
        <v>151</v>
      </c>
      <c r="D11" s="131" t="s">
        <v>152</v>
      </c>
      <c r="E11" s="10"/>
      <c r="F11" s="10"/>
      <c r="G11" s="104"/>
      <c r="H11" s="49"/>
      <c r="I11" s="53"/>
      <c r="J11" s="87"/>
    </row>
    <row r="12" spans="2:13" ht="15" x14ac:dyDescent="0.2">
      <c r="B12" s="19"/>
      <c r="C12" s="57" t="s">
        <v>100</v>
      </c>
      <c r="D12" s="11" t="s">
        <v>147</v>
      </c>
      <c r="E12" s="10"/>
      <c r="F12" s="10"/>
      <c r="G12" s="104"/>
      <c r="H12" s="49"/>
      <c r="I12" s="53"/>
      <c r="J12" s="87"/>
    </row>
    <row r="13" spans="2:13" ht="15.75" thickBot="1" x14ac:dyDescent="0.25">
      <c r="B13" s="110"/>
      <c r="C13" s="80" t="s">
        <v>101</v>
      </c>
      <c r="D13" s="81" t="s">
        <v>148</v>
      </c>
      <c r="E13" s="23"/>
      <c r="F13" s="23"/>
      <c r="G13" s="54"/>
      <c r="H13" s="55"/>
      <c r="I13" s="56"/>
      <c r="J13" s="87"/>
    </row>
    <row r="14" spans="2:13" ht="15" thickBot="1" x14ac:dyDescent="0.25">
      <c r="C14" s="66"/>
    </row>
    <row r="15" spans="2:13" ht="16.5" thickBot="1" x14ac:dyDescent="0.25">
      <c r="B15" s="1" t="s">
        <v>111</v>
      </c>
      <c r="C15" s="1"/>
      <c r="D15" s="69"/>
      <c r="E15" s="70"/>
      <c r="F15" s="70"/>
      <c r="G15" s="71"/>
      <c r="H15" s="2" t="s">
        <v>0</v>
      </c>
      <c r="I15" s="2" t="s">
        <v>1</v>
      </c>
      <c r="J15" s="11"/>
      <c r="K15" s="193"/>
      <c r="L15" s="193"/>
      <c r="M15" s="11"/>
    </row>
    <row r="16" spans="2:13" ht="15" x14ac:dyDescent="0.2">
      <c r="B16" s="26">
        <v>4120</v>
      </c>
      <c r="C16" s="111" t="s">
        <v>6</v>
      </c>
      <c r="D16" s="13"/>
      <c r="E16" s="13"/>
      <c r="F16" s="13"/>
      <c r="G16" s="14"/>
      <c r="H16" s="15"/>
      <c r="I16" s="16"/>
      <c r="J16" s="11"/>
      <c r="K16" s="11"/>
      <c r="L16" s="11"/>
      <c r="M16" s="11"/>
    </row>
    <row r="17" spans="1:13" x14ac:dyDescent="0.2">
      <c r="B17" s="17">
        <v>3631</v>
      </c>
      <c r="C17" s="10" t="s">
        <v>150</v>
      </c>
      <c r="D17" s="10"/>
      <c r="E17" s="10"/>
      <c r="F17" s="10"/>
      <c r="G17" s="196" t="s">
        <v>28</v>
      </c>
      <c r="H17" s="34"/>
      <c r="I17" s="18"/>
      <c r="J17" s="11"/>
      <c r="K17" s="11"/>
      <c r="L17" s="11"/>
      <c r="M17" s="11"/>
    </row>
    <row r="18" spans="1:13" ht="15" x14ac:dyDescent="0.2">
      <c r="B18" s="19">
        <v>4121</v>
      </c>
      <c r="C18" s="20" t="s">
        <v>7</v>
      </c>
      <c r="D18" s="20"/>
      <c r="E18" s="20"/>
      <c r="F18" s="20"/>
      <c r="G18" s="196"/>
      <c r="H18" s="21"/>
      <c r="I18" s="18"/>
      <c r="J18" s="11"/>
      <c r="K18" s="11"/>
      <c r="L18" s="11"/>
      <c r="M18" s="11"/>
    </row>
    <row r="19" spans="1:13" x14ac:dyDescent="0.2">
      <c r="B19" s="17">
        <v>3631</v>
      </c>
      <c r="C19" s="10" t="s">
        <v>150</v>
      </c>
      <c r="D19" s="10"/>
      <c r="E19" s="10"/>
      <c r="F19" s="10"/>
      <c r="G19" s="196"/>
      <c r="H19" s="34"/>
      <c r="I19" s="18"/>
      <c r="J19" s="11"/>
      <c r="K19" s="11"/>
      <c r="L19" s="11"/>
      <c r="M19" s="11"/>
    </row>
    <row r="20" spans="1:13" ht="15" x14ac:dyDescent="0.2">
      <c r="B20" s="19">
        <v>4125</v>
      </c>
      <c r="C20" s="20" t="s">
        <v>6</v>
      </c>
      <c r="D20" s="10"/>
      <c r="E20" s="10"/>
      <c r="F20" s="10"/>
      <c r="G20" s="196"/>
      <c r="H20" s="21"/>
      <c r="I20" s="18"/>
      <c r="J20" s="11"/>
      <c r="K20" s="11"/>
      <c r="L20" s="11"/>
      <c r="M20" s="11"/>
    </row>
    <row r="21" spans="1:13" ht="15" thickBot="1" x14ac:dyDescent="0.25">
      <c r="B21" s="22">
        <v>3631</v>
      </c>
      <c r="C21" s="23" t="s">
        <v>150</v>
      </c>
      <c r="D21" s="23"/>
      <c r="E21" s="23"/>
      <c r="F21" s="23"/>
      <c r="G21" s="197"/>
      <c r="H21" s="129"/>
      <c r="I21" s="24"/>
      <c r="J21" s="11"/>
      <c r="K21" s="11"/>
      <c r="L21" s="11"/>
      <c r="M21" s="11"/>
    </row>
    <row r="22" spans="1:13" ht="15" thickBot="1" x14ac:dyDescent="0.25">
      <c r="B22" s="57"/>
      <c r="C22" s="10"/>
      <c r="D22" s="10"/>
      <c r="E22" s="10"/>
      <c r="F22" s="10"/>
      <c r="G22" s="127"/>
      <c r="H22" s="32"/>
      <c r="I22" s="32"/>
      <c r="J22" s="128"/>
      <c r="K22" s="128"/>
      <c r="L22" s="128"/>
      <c r="M22" s="128"/>
    </row>
    <row r="23" spans="1:13" ht="30.75" customHeight="1" thickBot="1" x14ac:dyDescent="0.25">
      <c r="B23" s="1" t="s">
        <v>111</v>
      </c>
      <c r="C23" s="1"/>
      <c r="D23" s="184" t="s">
        <v>144</v>
      </c>
      <c r="E23" s="185"/>
      <c r="F23" s="186"/>
      <c r="G23" s="130" t="s">
        <v>115</v>
      </c>
      <c r="H23" s="2" t="s">
        <v>0</v>
      </c>
      <c r="I23" s="2" t="s">
        <v>1</v>
      </c>
      <c r="J23" s="11"/>
      <c r="K23" s="11"/>
      <c r="L23" s="11"/>
      <c r="M23" s="11"/>
    </row>
    <row r="24" spans="1:13" ht="15.75" x14ac:dyDescent="0.2">
      <c r="B24" s="3">
        <v>4210</v>
      </c>
      <c r="C24" s="4" t="s">
        <v>8</v>
      </c>
      <c r="D24" s="10"/>
      <c r="E24" s="10"/>
      <c r="F24" s="74"/>
      <c r="G24" s="30"/>
      <c r="H24" s="42"/>
      <c r="I24" s="35"/>
      <c r="J24" s="11"/>
      <c r="K24" s="11"/>
      <c r="L24" s="11"/>
      <c r="M24" s="11"/>
    </row>
    <row r="25" spans="1:13" ht="15" x14ac:dyDescent="0.2">
      <c r="A25" s="72">
        <v>1</v>
      </c>
      <c r="B25" s="31">
        <v>3632</v>
      </c>
      <c r="C25" s="10" t="s">
        <v>82</v>
      </c>
      <c r="D25" s="10"/>
      <c r="E25" s="10"/>
      <c r="F25" s="74"/>
      <c r="G25" s="30"/>
      <c r="H25" s="34"/>
      <c r="I25" s="35"/>
      <c r="J25" s="11"/>
      <c r="K25" s="11"/>
      <c r="L25" s="32"/>
      <c r="M25" s="11"/>
    </row>
    <row r="26" spans="1:13" x14ac:dyDescent="0.2">
      <c r="A26" s="73">
        <v>2</v>
      </c>
      <c r="B26" s="31">
        <v>3632.04</v>
      </c>
      <c r="C26" s="10" t="s">
        <v>12</v>
      </c>
      <c r="D26" s="10" t="s">
        <v>20</v>
      </c>
      <c r="E26" s="10"/>
      <c r="F26" s="74"/>
      <c r="G26" s="33"/>
      <c r="H26" s="34"/>
      <c r="I26" s="35"/>
      <c r="J26" s="11"/>
      <c r="K26" s="11"/>
      <c r="L26" s="32"/>
      <c r="M26" s="32"/>
    </row>
    <row r="27" spans="1:13" ht="28.5" x14ac:dyDescent="0.2">
      <c r="A27" s="73">
        <v>3</v>
      </c>
      <c r="B27" s="31">
        <v>3632.21</v>
      </c>
      <c r="C27" s="10" t="s">
        <v>13</v>
      </c>
      <c r="D27" s="10" t="s">
        <v>112</v>
      </c>
      <c r="E27" s="10"/>
      <c r="F27" s="74"/>
      <c r="G27" s="33" t="s">
        <v>117</v>
      </c>
      <c r="H27" s="34"/>
      <c r="I27" s="35"/>
      <c r="J27" s="11"/>
      <c r="K27" s="11"/>
      <c r="L27" s="32"/>
      <c r="M27" s="32"/>
    </row>
    <row r="28" spans="1:13" ht="15" x14ac:dyDescent="0.2">
      <c r="A28" s="73">
        <v>4</v>
      </c>
      <c r="B28" s="31">
        <v>3634</v>
      </c>
      <c r="C28" s="36" t="s">
        <v>83</v>
      </c>
      <c r="D28" s="10"/>
      <c r="E28" s="10"/>
      <c r="F28" s="74"/>
      <c r="G28" s="33"/>
      <c r="H28" s="34"/>
      <c r="I28" s="35"/>
      <c r="J28" s="11"/>
      <c r="K28" s="11"/>
      <c r="L28" s="32"/>
      <c r="M28" s="32"/>
    </row>
    <row r="29" spans="1:13" x14ac:dyDescent="0.2">
      <c r="A29" s="73">
        <v>5</v>
      </c>
      <c r="B29" s="31">
        <v>3634.02</v>
      </c>
      <c r="C29" s="36" t="s">
        <v>54</v>
      </c>
      <c r="D29" s="10" t="s">
        <v>20</v>
      </c>
      <c r="E29" s="10"/>
      <c r="F29" s="74"/>
      <c r="G29" s="33"/>
      <c r="H29" s="34"/>
      <c r="I29" s="35"/>
      <c r="J29" s="11"/>
      <c r="K29" s="11"/>
      <c r="L29" s="32"/>
      <c r="M29" s="32"/>
    </row>
    <row r="30" spans="1:13" ht="28.5" x14ac:dyDescent="0.2">
      <c r="A30" s="73">
        <v>6</v>
      </c>
      <c r="B30" s="31" t="s">
        <v>14</v>
      </c>
      <c r="C30" s="37" t="s">
        <v>93</v>
      </c>
      <c r="D30" s="10" t="s">
        <v>21</v>
      </c>
      <c r="E30" s="10"/>
      <c r="F30" s="74"/>
      <c r="G30" s="33" t="s">
        <v>60</v>
      </c>
      <c r="H30" s="34"/>
      <c r="I30" s="35"/>
      <c r="J30" s="11"/>
      <c r="K30" s="32"/>
      <c r="L30" s="32"/>
      <c r="M30" s="32"/>
    </row>
    <row r="31" spans="1:13" x14ac:dyDescent="0.2">
      <c r="A31" s="73">
        <v>7</v>
      </c>
      <c r="B31" s="17">
        <v>3634.21</v>
      </c>
      <c r="C31" s="10" t="s">
        <v>11</v>
      </c>
      <c r="D31" s="10" t="s">
        <v>22</v>
      </c>
      <c r="E31" s="10"/>
      <c r="F31" s="74" t="s">
        <v>47</v>
      </c>
      <c r="G31" s="33"/>
      <c r="H31" s="34"/>
      <c r="I31" s="35"/>
      <c r="J31" s="11"/>
      <c r="K31" s="32"/>
      <c r="L31" s="32"/>
      <c r="M31" s="32"/>
    </row>
    <row r="32" spans="1:13" ht="57" x14ac:dyDescent="0.2">
      <c r="A32" s="73">
        <v>8</v>
      </c>
      <c r="B32" s="31">
        <v>3635</v>
      </c>
      <c r="C32" s="36" t="s">
        <v>84</v>
      </c>
      <c r="D32" s="11" t="s">
        <v>94</v>
      </c>
      <c r="E32" s="10"/>
      <c r="F32" s="74"/>
      <c r="G32" s="33" t="s">
        <v>61</v>
      </c>
      <c r="H32" s="34"/>
      <c r="I32" s="35"/>
      <c r="J32" s="11"/>
      <c r="K32" s="11"/>
      <c r="L32" s="32"/>
      <c r="M32" s="32"/>
    </row>
    <row r="33" spans="1:13" x14ac:dyDescent="0.2">
      <c r="A33" s="73">
        <v>9</v>
      </c>
      <c r="B33" s="17">
        <v>3635.01</v>
      </c>
      <c r="C33" s="10" t="s">
        <v>10</v>
      </c>
      <c r="D33" s="11" t="s">
        <v>22</v>
      </c>
      <c r="E33" s="10"/>
      <c r="F33" s="74" t="s">
        <v>47</v>
      </c>
      <c r="G33" s="33"/>
      <c r="H33" s="34"/>
      <c r="I33" s="35"/>
      <c r="J33" s="11"/>
      <c r="K33" s="32"/>
      <c r="L33" s="32"/>
      <c r="M33" s="32"/>
    </row>
    <row r="34" spans="1:13" ht="42.75" x14ac:dyDescent="0.2">
      <c r="A34" s="73">
        <v>10</v>
      </c>
      <c r="B34" s="98">
        <v>3635.02</v>
      </c>
      <c r="C34" s="11" t="s">
        <v>97</v>
      </c>
      <c r="D34" s="11" t="s">
        <v>20</v>
      </c>
      <c r="E34" s="10"/>
      <c r="F34" s="74"/>
      <c r="G34" s="33" t="s">
        <v>118</v>
      </c>
      <c r="H34" s="34"/>
      <c r="I34" s="35"/>
      <c r="J34" s="11"/>
      <c r="K34" s="32"/>
      <c r="L34" s="32"/>
      <c r="M34" s="32"/>
    </row>
    <row r="35" spans="1:13" ht="28.5" x14ac:dyDescent="0.2">
      <c r="A35" s="73">
        <v>11</v>
      </c>
      <c r="B35" s="31">
        <v>3635.03</v>
      </c>
      <c r="C35" s="39" t="s">
        <v>59</v>
      </c>
      <c r="D35" s="11" t="s">
        <v>21</v>
      </c>
      <c r="E35" s="10"/>
      <c r="F35" s="74"/>
      <c r="G35" s="33"/>
      <c r="H35" s="34"/>
      <c r="I35" s="35"/>
      <c r="J35" s="11"/>
      <c r="K35" s="32"/>
      <c r="L35" s="32"/>
      <c r="M35" s="32"/>
    </row>
    <row r="36" spans="1:13" ht="42.75" x14ac:dyDescent="0.2">
      <c r="A36" s="73">
        <v>12</v>
      </c>
      <c r="B36" s="31">
        <v>3636</v>
      </c>
      <c r="C36" s="40" t="s">
        <v>85</v>
      </c>
      <c r="D36" s="11"/>
      <c r="E36" s="10"/>
      <c r="F36" s="74"/>
      <c r="G36" s="33" t="s">
        <v>119</v>
      </c>
      <c r="H36" s="34"/>
      <c r="I36" s="35"/>
      <c r="J36" s="11"/>
      <c r="K36" s="11"/>
      <c r="L36" s="32"/>
      <c r="M36" s="32"/>
    </row>
    <row r="37" spans="1:13" x14ac:dyDescent="0.2">
      <c r="A37" s="73">
        <v>13</v>
      </c>
      <c r="B37" s="31">
        <v>3636.01</v>
      </c>
      <c r="C37" s="40" t="s">
        <v>15</v>
      </c>
      <c r="D37" s="11"/>
      <c r="E37" s="10"/>
      <c r="F37" s="74"/>
      <c r="G37" s="33"/>
      <c r="H37" s="34"/>
      <c r="I37" s="35"/>
      <c r="J37" s="11"/>
      <c r="K37" s="11"/>
      <c r="L37" s="32"/>
      <c r="M37" s="32"/>
    </row>
    <row r="38" spans="1:13" x14ac:dyDescent="0.2">
      <c r="A38" s="73">
        <v>14</v>
      </c>
      <c r="B38" s="31">
        <v>3636.02</v>
      </c>
      <c r="C38" s="40" t="s">
        <v>54</v>
      </c>
      <c r="D38" s="11" t="s">
        <v>20</v>
      </c>
      <c r="E38" s="10"/>
      <c r="F38" s="74"/>
      <c r="G38" s="33" t="s">
        <v>62</v>
      </c>
      <c r="H38" s="34"/>
      <c r="I38" s="35"/>
      <c r="J38" s="11"/>
      <c r="K38" s="11"/>
      <c r="L38" s="32"/>
      <c r="M38" s="32"/>
    </row>
    <row r="39" spans="1:13" ht="28.5" x14ac:dyDescent="0.2">
      <c r="A39" s="73">
        <v>15</v>
      </c>
      <c r="B39" s="31">
        <v>3636.03</v>
      </c>
      <c r="C39" s="39" t="s">
        <v>92</v>
      </c>
      <c r="D39" s="11" t="s">
        <v>21</v>
      </c>
      <c r="E39" s="10"/>
      <c r="F39" s="74"/>
      <c r="G39" s="33" t="s">
        <v>63</v>
      </c>
      <c r="H39" s="34"/>
      <c r="I39" s="35"/>
      <c r="J39" s="11"/>
      <c r="K39" s="32"/>
      <c r="L39" s="32"/>
      <c r="M39" s="32"/>
    </row>
    <row r="40" spans="1:13" ht="42.75" x14ac:dyDescent="0.2">
      <c r="A40" s="73">
        <v>16</v>
      </c>
      <c r="B40" s="31">
        <v>3636.04</v>
      </c>
      <c r="C40" s="39" t="s">
        <v>67</v>
      </c>
      <c r="D40" s="11" t="s">
        <v>23</v>
      </c>
      <c r="E40" s="10"/>
      <c r="F40" s="74"/>
      <c r="G40" s="33" t="s">
        <v>70</v>
      </c>
      <c r="H40" s="34"/>
      <c r="I40" s="35"/>
      <c r="J40" s="11"/>
      <c r="K40" s="11"/>
      <c r="L40" s="32"/>
      <c r="M40" s="32"/>
    </row>
    <row r="41" spans="1:13" x14ac:dyDescent="0.2">
      <c r="A41" s="73">
        <v>17</v>
      </c>
      <c r="B41" s="31">
        <v>3636.21</v>
      </c>
      <c r="C41" s="39" t="s">
        <v>48</v>
      </c>
      <c r="D41" s="11" t="s">
        <v>22</v>
      </c>
      <c r="E41" s="10"/>
      <c r="F41" s="74" t="s">
        <v>47</v>
      </c>
      <c r="G41" s="33" t="s">
        <v>64</v>
      </c>
      <c r="H41" s="34"/>
      <c r="I41" s="35"/>
      <c r="J41" s="11"/>
      <c r="K41" s="11"/>
      <c r="L41" s="32"/>
      <c r="M41" s="32"/>
    </row>
    <row r="42" spans="1:13" ht="29.25" x14ac:dyDescent="0.2">
      <c r="A42" s="73">
        <v>18</v>
      </c>
      <c r="B42" s="38" t="s">
        <v>36</v>
      </c>
      <c r="C42" s="39" t="s">
        <v>86</v>
      </c>
      <c r="D42" s="11" t="s">
        <v>96</v>
      </c>
      <c r="E42" s="10"/>
      <c r="F42" s="75" t="s">
        <v>41</v>
      </c>
      <c r="G42" s="33"/>
      <c r="H42" s="34"/>
      <c r="I42" s="35"/>
      <c r="J42" s="11"/>
      <c r="K42" s="11"/>
      <c r="L42" s="32"/>
      <c r="M42" s="32"/>
    </row>
    <row r="43" spans="1:13" ht="15" x14ac:dyDescent="0.2">
      <c r="A43" s="73">
        <v>19</v>
      </c>
      <c r="B43" s="38" t="s">
        <v>43</v>
      </c>
      <c r="C43" s="40" t="s">
        <v>87</v>
      </c>
      <c r="D43" s="11" t="s">
        <v>113</v>
      </c>
      <c r="E43" s="10"/>
      <c r="F43" s="75" t="s">
        <v>41</v>
      </c>
      <c r="G43" s="33" t="s">
        <v>68</v>
      </c>
      <c r="H43" s="34"/>
      <c r="I43" s="35"/>
      <c r="J43" s="11"/>
      <c r="K43" s="11"/>
      <c r="L43" s="32"/>
      <c r="M43" s="32"/>
    </row>
    <row r="44" spans="1:13" ht="15" x14ac:dyDescent="0.2">
      <c r="A44" s="73">
        <v>20</v>
      </c>
      <c r="B44" s="38" t="s">
        <v>44</v>
      </c>
      <c r="C44" s="40" t="s">
        <v>88</v>
      </c>
      <c r="D44" s="11" t="s">
        <v>114</v>
      </c>
      <c r="E44" s="10"/>
      <c r="F44" s="75" t="s">
        <v>41</v>
      </c>
      <c r="G44" s="33" t="s">
        <v>69</v>
      </c>
      <c r="H44" s="34"/>
      <c r="I44" s="35"/>
      <c r="J44" s="11"/>
      <c r="K44" s="11"/>
      <c r="L44" s="32"/>
      <c r="M44" s="32"/>
    </row>
    <row r="45" spans="1:13" ht="15" x14ac:dyDescent="0.2">
      <c r="A45" s="73">
        <v>21</v>
      </c>
      <c r="B45" s="38" t="s">
        <v>45</v>
      </c>
      <c r="C45" s="11" t="s">
        <v>98</v>
      </c>
      <c r="D45" s="11" t="s">
        <v>95</v>
      </c>
      <c r="E45" s="10"/>
      <c r="F45" s="75" t="s">
        <v>41</v>
      </c>
      <c r="G45" s="33" t="s">
        <v>65</v>
      </c>
      <c r="H45" s="34"/>
      <c r="I45" s="35"/>
      <c r="J45" s="11"/>
      <c r="K45" s="11"/>
      <c r="L45" s="32"/>
      <c r="M45" s="32"/>
    </row>
    <row r="46" spans="1:13" ht="15" x14ac:dyDescent="0.2">
      <c r="A46" s="73">
        <v>22</v>
      </c>
      <c r="B46" s="38" t="s">
        <v>46</v>
      </c>
      <c r="C46" s="11" t="s">
        <v>149</v>
      </c>
      <c r="D46" s="11" t="s">
        <v>96</v>
      </c>
      <c r="E46" s="10"/>
      <c r="F46" s="75" t="s">
        <v>41</v>
      </c>
      <c r="G46" s="33" t="s">
        <v>66</v>
      </c>
      <c r="H46" s="34"/>
      <c r="I46" s="35"/>
      <c r="J46" s="11"/>
      <c r="K46" s="11"/>
      <c r="L46" s="32"/>
      <c r="M46" s="32"/>
    </row>
    <row r="47" spans="1:13" x14ac:dyDescent="0.2">
      <c r="A47" s="73">
        <v>23</v>
      </c>
      <c r="B47" s="112" t="s">
        <v>16</v>
      </c>
      <c r="C47" s="41" t="s">
        <v>4</v>
      </c>
      <c r="D47" s="41"/>
      <c r="E47" s="41"/>
      <c r="F47" s="46"/>
      <c r="G47" s="33"/>
      <c r="H47" s="34"/>
      <c r="I47" s="35"/>
      <c r="J47" s="11"/>
      <c r="K47" s="11"/>
      <c r="L47" s="32"/>
      <c r="M47" s="32"/>
    </row>
    <row r="48" spans="1:13" x14ac:dyDescent="0.2">
      <c r="A48" s="73"/>
      <c r="B48" s="17"/>
      <c r="C48" s="10"/>
      <c r="D48" s="10"/>
      <c r="E48" s="10"/>
      <c r="F48" s="74"/>
      <c r="G48" s="33"/>
      <c r="H48" s="34"/>
      <c r="I48" s="35"/>
      <c r="J48" s="11"/>
      <c r="K48" s="11"/>
      <c r="L48" s="32"/>
      <c r="M48" s="32"/>
    </row>
    <row r="49" spans="1:13" ht="15" x14ac:dyDescent="0.2">
      <c r="A49" s="73">
        <v>25</v>
      </c>
      <c r="B49" s="17"/>
      <c r="C49" s="20" t="s">
        <v>5</v>
      </c>
      <c r="D49" s="10"/>
      <c r="E49" s="10"/>
      <c r="F49" s="74"/>
      <c r="G49" s="33"/>
      <c r="H49" s="42"/>
      <c r="I49" s="35"/>
      <c r="J49" s="11"/>
      <c r="K49" s="11"/>
      <c r="L49" s="32"/>
      <c r="M49" s="32"/>
    </row>
    <row r="50" spans="1:13" x14ac:dyDescent="0.2">
      <c r="A50" s="73">
        <v>26</v>
      </c>
      <c r="B50" s="17">
        <v>4260</v>
      </c>
      <c r="C50" s="10" t="s">
        <v>9</v>
      </c>
      <c r="D50" s="10"/>
      <c r="E50" s="10"/>
      <c r="F50" s="74"/>
      <c r="G50" s="33"/>
      <c r="H50" s="28"/>
      <c r="I50" s="43"/>
      <c r="J50" s="11"/>
      <c r="K50" s="11"/>
      <c r="L50" s="32"/>
      <c r="M50" s="32"/>
    </row>
    <row r="51" spans="1:13" x14ac:dyDescent="0.2">
      <c r="A51" s="73">
        <v>27</v>
      </c>
      <c r="B51" s="44" t="s">
        <v>17</v>
      </c>
      <c r="C51" s="45" t="s">
        <v>18</v>
      </c>
      <c r="D51" s="10"/>
      <c r="E51" s="10"/>
      <c r="F51" s="74"/>
      <c r="G51" s="33"/>
      <c r="H51" s="42"/>
      <c r="I51" s="43"/>
      <c r="J51" s="11"/>
      <c r="K51" s="11"/>
      <c r="L51" s="32"/>
      <c r="M51" s="32"/>
    </row>
    <row r="52" spans="1:13" x14ac:dyDescent="0.2">
      <c r="A52" s="73">
        <v>28</v>
      </c>
      <c r="B52" s="112" t="s">
        <v>16</v>
      </c>
      <c r="C52" s="41" t="s">
        <v>4</v>
      </c>
      <c r="D52" s="41"/>
      <c r="E52" s="41"/>
      <c r="F52" s="46"/>
      <c r="G52" s="46"/>
      <c r="H52" s="42"/>
      <c r="I52" s="43"/>
      <c r="J52" s="11"/>
      <c r="K52" s="11"/>
      <c r="L52" s="32"/>
      <c r="M52" s="32"/>
    </row>
    <row r="53" spans="1:13" x14ac:dyDescent="0.2">
      <c r="A53" s="73">
        <v>29</v>
      </c>
      <c r="B53" s="17"/>
      <c r="C53" s="10"/>
      <c r="D53" s="10"/>
      <c r="E53" s="10"/>
      <c r="F53" s="10"/>
      <c r="G53" s="28"/>
      <c r="H53" s="28"/>
      <c r="I53" s="43"/>
      <c r="J53" s="11"/>
      <c r="K53" s="11"/>
      <c r="L53" s="32"/>
      <c r="M53" s="32"/>
    </row>
    <row r="54" spans="1:13" x14ac:dyDescent="0.2">
      <c r="A54" s="73">
        <v>31</v>
      </c>
      <c r="B54" s="48" t="s">
        <v>37</v>
      </c>
      <c r="C54" s="10" t="s">
        <v>38</v>
      </c>
      <c r="D54" s="10"/>
      <c r="E54" s="10"/>
      <c r="F54" s="10"/>
      <c r="G54" s="102" t="s">
        <v>39</v>
      </c>
      <c r="H54" s="28"/>
      <c r="I54" s="43"/>
      <c r="J54" s="11"/>
      <c r="K54" s="11"/>
      <c r="L54" s="11"/>
      <c r="M54" s="32"/>
    </row>
    <row r="55" spans="1:13" x14ac:dyDescent="0.2">
      <c r="A55" s="73">
        <v>32</v>
      </c>
      <c r="B55" s="17"/>
      <c r="C55" s="10"/>
      <c r="D55" s="10"/>
      <c r="E55" s="10"/>
      <c r="F55" s="10"/>
      <c r="G55" s="113"/>
      <c r="H55" s="28"/>
      <c r="I55" s="50"/>
      <c r="J55" s="11"/>
      <c r="K55" s="11"/>
      <c r="L55" s="11"/>
      <c r="M55" s="11"/>
    </row>
    <row r="56" spans="1:13" ht="15" x14ac:dyDescent="0.2">
      <c r="A56" s="73">
        <v>33</v>
      </c>
      <c r="B56" s="17"/>
      <c r="C56" s="20" t="s">
        <v>2</v>
      </c>
      <c r="D56" s="10"/>
      <c r="E56" s="10"/>
      <c r="F56" s="10"/>
      <c r="G56" s="47"/>
      <c r="H56" s="51">
        <f>SUM(H25:H48)</f>
        <v>0</v>
      </c>
      <c r="I56" s="52"/>
      <c r="J56" s="11"/>
      <c r="K56" s="11"/>
      <c r="L56" s="32"/>
      <c r="M56" s="11"/>
    </row>
    <row r="57" spans="1:13" ht="15" x14ac:dyDescent="0.2">
      <c r="A57" s="73">
        <v>34</v>
      </c>
      <c r="B57" s="17"/>
      <c r="C57" s="20" t="s">
        <v>3</v>
      </c>
      <c r="D57" s="10"/>
      <c r="E57" s="10"/>
      <c r="F57" s="10"/>
      <c r="G57" s="104"/>
      <c r="H57" s="28"/>
      <c r="I57" s="18">
        <f>SUM(I50:I53)</f>
        <v>0</v>
      </c>
      <c r="J57" s="11"/>
      <c r="K57" s="11"/>
      <c r="L57" s="11"/>
      <c r="M57" s="32"/>
    </row>
    <row r="58" spans="1:13" ht="15" x14ac:dyDescent="0.2">
      <c r="A58" s="73">
        <v>35</v>
      </c>
      <c r="B58" s="17"/>
      <c r="C58" s="101" t="s">
        <v>19</v>
      </c>
      <c r="D58" s="11"/>
      <c r="E58" s="11"/>
      <c r="F58" s="10"/>
      <c r="G58" s="103"/>
      <c r="H58" s="42"/>
      <c r="I58" s="35">
        <f>SUM(H56-I57)</f>
        <v>0</v>
      </c>
      <c r="J58" s="11"/>
      <c r="K58" s="11"/>
      <c r="L58" s="11"/>
      <c r="M58" s="32"/>
    </row>
    <row r="59" spans="1:13" ht="15" x14ac:dyDescent="0.2">
      <c r="A59" s="73"/>
      <c r="B59" s="17"/>
      <c r="C59" s="132"/>
      <c r="D59" s="134"/>
      <c r="E59" s="134"/>
      <c r="F59" s="10"/>
      <c r="G59" s="133"/>
      <c r="H59" s="42"/>
      <c r="I59" s="35"/>
      <c r="J59" s="134"/>
      <c r="K59" s="134"/>
      <c r="L59" s="134"/>
      <c r="M59" s="32"/>
    </row>
    <row r="60" spans="1:13" ht="15.75" thickBot="1" x14ac:dyDescent="0.25">
      <c r="A60" s="73">
        <v>36</v>
      </c>
      <c r="B60" s="17"/>
      <c r="C60" s="136" t="s">
        <v>162</v>
      </c>
      <c r="D60" s="136"/>
      <c r="E60" s="136"/>
      <c r="F60" s="136"/>
      <c r="G60" s="137">
        <v>0.4</v>
      </c>
      <c r="H60" s="138"/>
      <c r="I60" s="139">
        <f>I58*0.4</f>
        <v>0</v>
      </c>
      <c r="J60" s="11"/>
      <c r="K60" s="11"/>
      <c r="L60" s="11"/>
      <c r="M60" s="11"/>
    </row>
    <row r="61" spans="1:13" ht="15.75" thickTop="1" thickBot="1" x14ac:dyDescent="0.25">
      <c r="A61" s="73">
        <v>37</v>
      </c>
      <c r="B61" s="22"/>
      <c r="C61" s="23"/>
      <c r="D61" s="23"/>
      <c r="E61" s="23"/>
      <c r="F61" s="23"/>
      <c r="G61" s="54"/>
      <c r="H61" s="55"/>
      <c r="I61" s="56"/>
      <c r="J61" s="11"/>
      <c r="K61" s="11"/>
      <c r="L61" s="11"/>
      <c r="M61" s="11"/>
    </row>
    <row r="62" spans="1:13" ht="15" thickBot="1" x14ac:dyDescent="0.25">
      <c r="A62" s="73">
        <v>38</v>
      </c>
      <c r="B62" s="57"/>
      <c r="C62" s="10"/>
      <c r="D62" s="10"/>
      <c r="E62" s="10"/>
      <c r="F62" s="10"/>
      <c r="G62" s="25"/>
      <c r="H62" s="49"/>
      <c r="I62" s="49"/>
      <c r="J62" s="10"/>
      <c r="K62" s="10"/>
      <c r="L62" s="10"/>
      <c r="M62" s="10"/>
    </row>
    <row r="63" spans="1:13" x14ac:dyDescent="0.2">
      <c r="A63" s="73">
        <v>39</v>
      </c>
      <c r="B63" s="175" t="s">
        <v>99</v>
      </c>
      <c r="C63" s="176"/>
      <c r="D63" s="176"/>
      <c r="E63" s="176"/>
      <c r="F63" s="176"/>
      <c r="G63" s="176"/>
      <c r="H63" s="176"/>
      <c r="I63" s="177"/>
      <c r="J63" s="76"/>
      <c r="K63" s="25"/>
      <c r="L63" s="25"/>
      <c r="M63" s="10"/>
    </row>
    <row r="64" spans="1:13" x14ac:dyDescent="0.2">
      <c r="A64" s="73">
        <v>40.384615384615401</v>
      </c>
      <c r="B64" s="178"/>
      <c r="C64" s="179"/>
      <c r="D64" s="179"/>
      <c r="E64" s="179"/>
      <c r="F64" s="179"/>
      <c r="G64" s="179"/>
      <c r="H64" s="179"/>
      <c r="I64" s="180"/>
      <c r="J64" s="104"/>
      <c r="K64" s="104"/>
      <c r="L64" s="104"/>
      <c r="M64" s="10"/>
    </row>
    <row r="65" spans="1:13" x14ac:dyDescent="0.2">
      <c r="A65" s="73">
        <v>41.483516483516503</v>
      </c>
      <c r="B65" s="178"/>
      <c r="C65" s="179"/>
      <c r="D65" s="179"/>
      <c r="E65" s="179"/>
      <c r="F65" s="179"/>
      <c r="G65" s="179"/>
      <c r="H65" s="179"/>
      <c r="I65" s="180"/>
      <c r="J65" s="104"/>
      <c r="K65" s="104"/>
      <c r="L65" s="104"/>
      <c r="M65" s="10"/>
    </row>
    <row r="66" spans="1:13" x14ac:dyDescent="0.2">
      <c r="A66" s="73">
        <v>42.582417582417598</v>
      </c>
      <c r="B66" s="178"/>
      <c r="C66" s="179"/>
      <c r="D66" s="179"/>
      <c r="E66" s="179"/>
      <c r="F66" s="179"/>
      <c r="G66" s="179"/>
      <c r="H66" s="179"/>
      <c r="I66" s="180"/>
      <c r="J66" s="104"/>
      <c r="K66" s="104"/>
      <c r="L66" s="104"/>
      <c r="M66" s="10"/>
    </row>
    <row r="67" spans="1:13" x14ac:dyDescent="0.2">
      <c r="A67" s="73">
        <v>43.6813186813187</v>
      </c>
      <c r="B67" s="178"/>
      <c r="C67" s="179"/>
      <c r="D67" s="179"/>
      <c r="E67" s="179"/>
      <c r="F67" s="179"/>
      <c r="G67" s="179"/>
      <c r="H67" s="179"/>
      <c r="I67" s="180"/>
      <c r="J67" s="104"/>
      <c r="K67" s="104"/>
      <c r="L67" s="104"/>
      <c r="M67" s="10"/>
    </row>
    <row r="68" spans="1:13" x14ac:dyDescent="0.2">
      <c r="A68" s="73">
        <v>44.780219780219802</v>
      </c>
      <c r="B68" s="178"/>
      <c r="C68" s="179"/>
      <c r="D68" s="179"/>
      <c r="E68" s="179"/>
      <c r="F68" s="179"/>
      <c r="G68" s="179"/>
      <c r="H68" s="179"/>
      <c r="I68" s="180"/>
      <c r="J68" s="104"/>
      <c r="K68" s="104"/>
      <c r="L68" s="104"/>
      <c r="M68" s="10"/>
    </row>
    <row r="69" spans="1:13" x14ac:dyDescent="0.2">
      <c r="A69" s="73">
        <v>45.879120879120897</v>
      </c>
      <c r="B69" s="178"/>
      <c r="C69" s="179"/>
      <c r="D69" s="179"/>
      <c r="E69" s="179"/>
      <c r="F69" s="179"/>
      <c r="G69" s="179"/>
      <c r="H69" s="179"/>
      <c r="I69" s="180"/>
      <c r="J69" s="104"/>
      <c r="K69" s="104"/>
      <c r="L69" s="104"/>
      <c r="M69" s="10"/>
    </row>
    <row r="70" spans="1:13" x14ac:dyDescent="0.2">
      <c r="A70" s="73">
        <v>46.978021978021999</v>
      </c>
      <c r="B70" s="178"/>
      <c r="C70" s="179"/>
      <c r="D70" s="179"/>
      <c r="E70" s="179"/>
      <c r="F70" s="179"/>
      <c r="G70" s="179"/>
      <c r="H70" s="179"/>
      <c r="I70" s="180"/>
      <c r="J70" s="104"/>
      <c r="K70" s="104"/>
      <c r="L70" s="104"/>
      <c r="M70" s="10"/>
    </row>
    <row r="71" spans="1:13" ht="15" thickBot="1" x14ac:dyDescent="0.25">
      <c r="A71" s="73">
        <v>48.076923076923102</v>
      </c>
      <c r="B71" s="181"/>
      <c r="C71" s="182"/>
      <c r="D71" s="182"/>
      <c r="E71" s="182"/>
      <c r="F71" s="182"/>
      <c r="G71" s="182"/>
      <c r="H71" s="182"/>
      <c r="I71" s="183"/>
      <c r="J71" s="104"/>
      <c r="K71" s="104"/>
      <c r="L71" s="104"/>
      <c r="M71" s="10"/>
    </row>
    <row r="72" spans="1:13" ht="15" thickBot="1" x14ac:dyDescent="0.25">
      <c r="A72" s="73">
        <v>49.175824175824197</v>
      </c>
    </row>
    <row r="73" spans="1:13" ht="16.5" thickBot="1" x14ac:dyDescent="0.25">
      <c r="A73" s="73">
        <v>50.274725274725299</v>
      </c>
      <c r="B73" s="167" t="s">
        <v>58</v>
      </c>
      <c r="C73" s="168"/>
      <c r="D73" s="168"/>
      <c r="E73" s="169"/>
      <c r="F73" s="169"/>
      <c r="G73" s="169"/>
      <c r="H73" s="169"/>
      <c r="I73" s="170"/>
      <c r="J73" s="58"/>
      <c r="K73" s="59"/>
      <c r="L73" s="59"/>
    </row>
    <row r="74" spans="1:13" ht="15.75" thickBot="1" x14ac:dyDescent="0.25">
      <c r="A74" s="73">
        <v>51.373626373626401</v>
      </c>
      <c r="B74" s="108" t="s">
        <v>116</v>
      </c>
      <c r="C74" s="12"/>
      <c r="D74" s="93"/>
      <c r="E74" s="20" t="s">
        <v>55</v>
      </c>
      <c r="F74" s="49"/>
      <c r="G74" s="10"/>
      <c r="H74" s="49"/>
      <c r="I74" s="62"/>
      <c r="J74" s="9"/>
    </row>
    <row r="75" spans="1:13" x14ac:dyDescent="0.2">
      <c r="A75" s="73">
        <v>52.472527472527503</v>
      </c>
      <c r="B75" s="107" t="s">
        <v>24</v>
      </c>
      <c r="C75" s="86"/>
      <c r="D75" s="86" t="s">
        <v>29</v>
      </c>
      <c r="E75" s="194" t="s">
        <v>134</v>
      </c>
      <c r="F75" s="195"/>
      <c r="G75" s="195"/>
      <c r="H75" s="105"/>
      <c r="I75" s="60"/>
      <c r="J75" s="10"/>
    </row>
    <row r="76" spans="1:13" x14ac:dyDescent="0.2">
      <c r="A76" s="73">
        <v>53.571428571428598</v>
      </c>
      <c r="B76" s="9" t="s">
        <v>102</v>
      </c>
      <c r="C76" s="10"/>
      <c r="D76" s="10" t="s">
        <v>30</v>
      </c>
      <c r="E76" s="31" t="s">
        <v>71</v>
      </c>
      <c r="F76" s="11"/>
      <c r="G76" s="11"/>
      <c r="H76" s="11" t="s">
        <v>123</v>
      </c>
      <c r="I76" s="61" t="s">
        <v>43</v>
      </c>
      <c r="J76" s="10"/>
    </row>
    <row r="77" spans="1:13" ht="15" x14ac:dyDescent="0.2">
      <c r="A77" s="73">
        <v>54.6703296703297</v>
      </c>
      <c r="B77" s="9" t="s">
        <v>105</v>
      </c>
      <c r="C77" s="10"/>
      <c r="D77" s="10"/>
      <c r="E77" s="31" t="s">
        <v>75</v>
      </c>
      <c r="F77" s="11"/>
      <c r="G77" s="11"/>
      <c r="H77" s="11" t="s">
        <v>124</v>
      </c>
      <c r="I77" s="61" t="s">
        <v>44</v>
      </c>
      <c r="J77" s="10"/>
    </row>
    <row r="78" spans="1:13" ht="15" customHeight="1" x14ac:dyDescent="0.2">
      <c r="A78" s="73">
        <v>55.769230769230802</v>
      </c>
      <c r="B78" s="106" t="s">
        <v>104</v>
      </c>
      <c r="C78" s="10"/>
      <c r="D78" s="10"/>
      <c r="E78" s="68" t="s">
        <v>135</v>
      </c>
      <c r="F78" s="11"/>
      <c r="G78" s="103"/>
      <c r="H78" s="11"/>
      <c r="I78" s="61"/>
      <c r="J78" s="10"/>
    </row>
    <row r="79" spans="1:13" x14ac:dyDescent="0.2">
      <c r="A79" s="73">
        <v>56.868131868131897</v>
      </c>
      <c r="B79" s="9" t="s">
        <v>32</v>
      </c>
      <c r="C79" s="10"/>
      <c r="D79" s="10" t="s">
        <v>31</v>
      </c>
      <c r="E79" s="200" t="s">
        <v>160</v>
      </c>
      <c r="F79" s="201"/>
      <c r="G79" s="201"/>
      <c r="H79" s="11" t="s">
        <v>123</v>
      </c>
      <c r="I79" s="61" t="s">
        <v>36</v>
      </c>
      <c r="J79" s="10"/>
    </row>
    <row r="80" spans="1:13" x14ac:dyDescent="0.2">
      <c r="A80" s="73">
        <v>57.967032967032999</v>
      </c>
      <c r="B80" s="9" t="s">
        <v>154</v>
      </c>
      <c r="C80" s="10"/>
      <c r="D80" s="131" t="s">
        <v>33</v>
      </c>
      <c r="E80" s="31" t="s">
        <v>161</v>
      </c>
      <c r="F80" s="131"/>
      <c r="G80" s="131"/>
      <c r="H80" s="131"/>
      <c r="I80" s="61"/>
      <c r="J80" s="10"/>
    </row>
    <row r="81" spans="1:10" x14ac:dyDescent="0.2">
      <c r="A81" s="73">
        <v>59.065934065934101</v>
      </c>
      <c r="B81" s="206" t="s">
        <v>155</v>
      </c>
      <c r="C81" s="189"/>
      <c r="D81" s="11" t="s">
        <v>33</v>
      </c>
      <c r="E81" s="198" t="s">
        <v>136</v>
      </c>
      <c r="F81" s="199"/>
      <c r="G81" s="199"/>
      <c r="H81" s="11"/>
      <c r="I81" s="61"/>
      <c r="J81" s="10"/>
    </row>
    <row r="82" spans="1:10" ht="15" x14ac:dyDescent="0.2">
      <c r="A82" s="73">
        <v>60.164835164835203</v>
      </c>
      <c r="B82" s="9" t="s">
        <v>40</v>
      </c>
      <c r="C82" s="10"/>
      <c r="D82" s="11" t="s">
        <v>34</v>
      </c>
      <c r="E82" s="198" t="s">
        <v>137</v>
      </c>
      <c r="F82" s="199"/>
      <c r="G82" s="199"/>
      <c r="H82" s="11" t="s">
        <v>125</v>
      </c>
      <c r="I82" s="61" t="s">
        <v>45</v>
      </c>
      <c r="J82" s="10"/>
    </row>
    <row r="83" spans="1:10" x14ac:dyDescent="0.2">
      <c r="A83" s="73">
        <v>61.263736263736298</v>
      </c>
      <c r="B83" s="9" t="s">
        <v>120</v>
      </c>
      <c r="C83" s="10"/>
      <c r="D83" s="11"/>
      <c r="E83" s="68" t="s">
        <v>138</v>
      </c>
      <c r="F83" s="11"/>
      <c r="G83" s="11"/>
      <c r="H83" s="11"/>
      <c r="I83" s="61"/>
      <c r="J83" s="88"/>
    </row>
    <row r="84" spans="1:10" ht="15" x14ac:dyDescent="0.2">
      <c r="A84" s="73">
        <v>62.3626373626374</v>
      </c>
      <c r="B84" s="9" t="s">
        <v>121</v>
      </c>
      <c r="C84" s="10"/>
      <c r="D84" s="10" t="s">
        <v>35</v>
      </c>
      <c r="E84" s="198" t="s">
        <v>158</v>
      </c>
      <c r="F84" s="157"/>
      <c r="G84" s="157"/>
      <c r="H84" s="11" t="s">
        <v>126</v>
      </c>
      <c r="I84" s="61" t="s">
        <v>46</v>
      </c>
      <c r="J84" s="10"/>
    </row>
    <row r="85" spans="1:10" x14ac:dyDescent="0.2">
      <c r="A85" s="73">
        <v>63.461538461538403</v>
      </c>
      <c r="B85" s="9" t="s">
        <v>103</v>
      </c>
      <c r="C85" s="10"/>
      <c r="D85" s="10" t="s">
        <v>31</v>
      </c>
      <c r="E85" s="68" t="s">
        <v>159</v>
      </c>
      <c r="F85" s="11"/>
      <c r="G85" s="103"/>
      <c r="H85" s="32"/>
      <c r="I85" s="85"/>
      <c r="J85" s="10"/>
    </row>
    <row r="86" spans="1:10" x14ac:dyDescent="0.2">
      <c r="A86" s="73">
        <v>64.560439560439505</v>
      </c>
      <c r="B86" s="9" t="s">
        <v>156</v>
      </c>
      <c r="C86" s="10"/>
      <c r="D86" s="10" t="s">
        <v>74</v>
      </c>
      <c r="E86" s="94"/>
      <c r="F86" s="89"/>
      <c r="G86" s="10"/>
      <c r="H86" s="89"/>
      <c r="I86" s="95"/>
      <c r="J86" s="10"/>
    </row>
    <row r="87" spans="1:10" x14ac:dyDescent="0.2">
      <c r="A87" s="73">
        <v>65.6593406593406</v>
      </c>
      <c r="B87" s="9" t="s">
        <v>157</v>
      </c>
      <c r="C87" s="10"/>
      <c r="D87" s="10"/>
      <c r="E87" s="94"/>
      <c r="F87" s="89"/>
      <c r="G87" s="10"/>
      <c r="H87" s="89"/>
      <c r="I87" s="95"/>
      <c r="J87" s="10"/>
    </row>
    <row r="88" spans="1:10" x14ac:dyDescent="0.2">
      <c r="A88" s="73">
        <v>66.758241758241695</v>
      </c>
      <c r="B88" s="106" t="s">
        <v>133</v>
      </c>
      <c r="C88" s="10"/>
      <c r="D88" s="10"/>
      <c r="E88" s="94"/>
      <c r="F88" s="89"/>
      <c r="G88" s="10"/>
      <c r="H88" s="89"/>
      <c r="I88" s="95"/>
      <c r="J88" s="10"/>
    </row>
    <row r="89" spans="1:10" x14ac:dyDescent="0.2">
      <c r="A89" s="73">
        <v>67.857142857142804</v>
      </c>
      <c r="B89" s="117" t="s">
        <v>132</v>
      </c>
      <c r="C89" s="114" t="s">
        <v>122</v>
      </c>
      <c r="D89" s="10"/>
      <c r="E89" s="94"/>
      <c r="F89" s="89"/>
      <c r="G89" s="10"/>
      <c r="H89" s="89"/>
      <c r="I89" s="95"/>
      <c r="J89" s="10"/>
    </row>
    <row r="90" spans="1:10" x14ac:dyDescent="0.2">
      <c r="A90" s="73">
        <v>68.956043956043899</v>
      </c>
      <c r="B90" s="117" t="s">
        <v>132</v>
      </c>
      <c r="C90" s="114" t="s">
        <v>131</v>
      </c>
      <c r="D90" s="10"/>
      <c r="E90" s="94"/>
      <c r="F90" s="89"/>
      <c r="G90" s="10"/>
      <c r="H90" s="89"/>
      <c r="I90" s="95"/>
      <c r="J90" s="10"/>
    </row>
    <row r="91" spans="1:10" x14ac:dyDescent="0.2">
      <c r="A91" s="73">
        <v>70.054945054944994</v>
      </c>
      <c r="B91" s="117" t="s">
        <v>132</v>
      </c>
      <c r="C91" s="114" t="s">
        <v>127</v>
      </c>
      <c r="D91" s="10"/>
      <c r="E91" s="94"/>
      <c r="F91" s="89"/>
      <c r="G91" s="10"/>
      <c r="H91" s="89"/>
      <c r="I91" s="95"/>
      <c r="J91" s="10"/>
    </row>
    <row r="92" spans="1:10" x14ac:dyDescent="0.2">
      <c r="A92" s="73">
        <v>71.153846153846104</v>
      </c>
      <c r="B92" s="117" t="s">
        <v>132</v>
      </c>
      <c r="C92" s="114" t="s">
        <v>128</v>
      </c>
      <c r="D92" s="10"/>
      <c r="E92" s="94"/>
      <c r="F92" s="92"/>
      <c r="G92" s="10"/>
      <c r="H92" s="89"/>
      <c r="I92" s="95"/>
      <c r="J92" s="10"/>
    </row>
    <row r="93" spans="1:10" x14ac:dyDescent="0.2">
      <c r="A93" s="73">
        <v>72.252747252747199</v>
      </c>
      <c r="B93" s="117" t="s">
        <v>132</v>
      </c>
      <c r="C93" s="114" t="s">
        <v>129</v>
      </c>
      <c r="D93" s="10"/>
      <c r="E93" s="94"/>
      <c r="F93" s="91"/>
      <c r="G93" s="11"/>
      <c r="H93" s="91"/>
      <c r="I93" s="95"/>
      <c r="J93" s="10"/>
    </row>
    <row r="94" spans="1:10" x14ac:dyDescent="0.2">
      <c r="A94" s="73">
        <v>73.351648351648294</v>
      </c>
      <c r="B94" s="117" t="s">
        <v>132</v>
      </c>
      <c r="C94" s="114" t="s">
        <v>145</v>
      </c>
      <c r="D94" s="10"/>
      <c r="E94" s="94"/>
      <c r="F94" s="91"/>
      <c r="G94" s="88"/>
      <c r="H94" s="91"/>
      <c r="I94" s="95"/>
      <c r="J94" s="10"/>
    </row>
    <row r="95" spans="1:10" ht="15" thickBot="1" x14ac:dyDescent="0.25">
      <c r="A95" s="73">
        <v>74.450549450549403</v>
      </c>
      <c r="B95" s="118" t="s">
        <v>132</v>
      </c>
      <c r="C95" s="115" t="s">
        <v>130</v>
      </c>
      <c r="D95" s="23"/>
      <c r="E95" s="96"/>
      <c r="F95" s="63"/>
      <c r="G95" s="23"/>
      <c r="H95" s="63"/>
      <c r="I95" s="64"/>
      <c r="J95" s="10"/>
    </row>
    <row r="96" spans="1:10" ht="15" thickBot="1" x14ac:dyDescent="0.25">
      <c r="A96" s="73">
        <v>75.549450549450498</v>
      </c>
      <c r="B96" s="77"/>
      <c r="C96" s="77"/>
      <c r="D96" s="10"/>
      <c r="E96" s="91"/>
      <c r="F96" s="89"/>
      <c r="G96" s="10"/>
      <c r="H96" s="89"/>
      <c r="I96" s="90"/>
      <c r="J96" s="10"/>
    </row>
    <row r="97" spans="1:13" ht="189.75" customHeight="1" x14ac:dyDescent="0.2">
      <c r="A97" s="73">
        <v>76.648351648351607</v>
      </c>
      <c r="B97" s="190" t="s">
        <v>168</v>
      </c>
      <c r="C97" s="191"/>
      <c r="D97" s="191"/>
      <c r="E97" s="191"/>
      <c r="F97" s="191"/>
      <c r="G97" s="191"/>
      <c r="H97" s="191"/>
      <c r="I97" s="192"/>
    </row>
    <row r="98" spans="1:13" x14ac:dyDescent="0.2">
      <c r="A98" s="73">
        <v>97.527472527472696</v>
      </c>
      <c r="B98" s="17"/>
      <c r="C98" s="10"/>
      <c r="D98" s="10"/>
      <c r="E98" s="10"/>
      <c r="F98" s="10"/>
      <c r="G98" s="104"/>
      <c r="H98" s="49"/>
      <c r="I98" s="53"/>
    </row>
    <row r="99" spans="1:13" ht="15.75" x14ac:dyDescent="0.2">
      <c r="A99" s="73">
        <v>98.626373626373805</v>
      </c>
      <c r="B99" s="204" t="s">
        <v>25</v>
      </c>
      <c r="C99" s="205"/>
      <c r="D99" s="205"/>
      <c r="E99" s="205"/>
      <c r="F99" s="152"/>
      <c r="G99" s="153"/>
      <c r="H99" s="154" t="s">
        <v>0</v>
      </c>
      <c r="I99" s="155" t="s">
        <v>1</v>
      </c>
      <c r="J99" s="11"/>
      <c r="K99" s="29"/>
      <c r="L99" s="193"/>
      <c r="M99" s="193"/>
    </row>
    <row r="100" spans="1:13" x14ac:dyDescent="0.2">
      <c r="A100" s="73">
        <v>99.7252747252749</v>
      </c>
      <c r="B100" s="17"/>
      <c r="C100" s="10"/>
      <c r="D100" s="202"/>
      <c r="E100" s="203"/>
      <c r="F100" s="203"/>
      <c r="G100" s="203"/>
      <c r="H100" s="32"/>
      <c r="I100" s="97"/>
      <c r="J100" s="11"/>
      <c r="K100" s="11"/>
      <c r="L100" s="11"/>
      <c r="M100" s="11"/>
    </row>
    <row r="101" spans="1:13" s="128" customFormat="1" x14ac:dyDescent="0.2">
      <c r="A101" s="73">
        <v>100.824175824176</v>
      </c>
      <c r="B101" s="17"/>
      <c r="C101" s="126" t="s">
        <v>165</v>
      </c>
      <c r="D101" s="10"/>
      <c r="E101" s="10"/>
      <c r="F101" s="10"/>
      <c r="G101" s="104"/>
      <c r="H101" s="126"/>
      <c r="I101" s="150"/>
      <c r="L101" s="32"/>
    </row>
    <row r="102" spans="1:13" s="128" customFormat="1" x14ac:dyDescent="0.2">
      <c r="A102" s="73">
        <v>101.92307692307701</v>
      </c>
      <c r="B102" s="17"/>
      <c r="C102" s="126" t="s">
        <v>16</v>
      </c>
      <c r="D102" s="10"/>
      <c r="E102" s="10"/>
      <c r="F102" s="10"/>
      <c r="G102" s="104"/>
      <c r="H102" s="126"/>
      <c r="I102" s="150"/>
      <c r="L102" s="32"/>
    </row>
    <row r="103" spans="1:13" s="128" customFormat="1" x14ac:dyDescent="0.2">
      <c r="A103" s="73">
        <v>103.021978021978</v>
      </c>
      <c r="B103" s="17"/>
      <c r="C103" s="126" t="s">
        <v>16</v>
      </c>
      <c r="D103" s="10"/>
      <c r="E103" s="10"/>
      <c r="F103" s="10"/>
      <c r="G103" s="104"/>
      <c r="H103" s="126"/>
      <c r="I103" s="150"/>
      <c r="L103" s="32"/>
    </row>
    <row r="104" spans="1:13" s="128" customFormat="1" x14ac:dyDescent="0.2">
      <c r="A104" s="73">
        <v>104.120879120879</v>
      </c>
      <c r="B104" s="17"/>
      <c r="C104" s="126" t="s">
        <v>16</v>
      </c>
      <c r="D104" s="10"/>
      <c r="E104" s="10"/>
      <c r="F104" s="10"/>
      <c r="G104" s="104"/>
      <c r="H104" s="126"/>
      <c r="I104" s="150"/>
      <c r="L104" s="32"/>
    </row>
    <row r="105" spans="1:13" s="128" customFormat="1" x14ac:dyDescent="0.2">
      <c r="A105" s="73">
        <v>105.21978021978001</v>
      </c>
      <c r="B105" s="17"/>
      <c r="C105" s="126" t="s">
        <v>16</v>
      </c>
      <c r="D105" s="10"/>
      <c r="E105" s="10"/>
      <c r="F105" s="10"/>
      <c r="G105" s="104"/>
      <c r="H105" s="126"/>
      <c r="I105" s="150"/>
      <c r="L105" s="32"/>
    </row>
    <row r="106" spans="1:13" s="128" customFormat="1" x14ac:dyDescent="0.2">
      <c r="A106" s="73">
        <v>106.318681318682</v>
      </c>
      <c r="B106" s="17"/>
      <c r="C106" s="126" t="s">
        <v>16</v>
      </c>
      <c r="D106" s="10"/>
      <c r="E106" s="10"/>
      <c r="F106" s="10"/>
      <c r="G106" s="104"/>
      <c r="H106" s="126"/>
      <c r="I106" s="150"/>
      <c r="L106" s="32"/>
    </row>
    <row r="107" spans="1:13" s="128" customFormat="1" x14ac:dyDescent="0.2">
      <c r="A107" s="73">
        <v>107.41758241758301</v>
      </c>
      <c r="B107" s="17"/>
      <c r="C107" s="126" t="s">
        <v>16</v>
      </c>
      <c r="D107" s="10"/>
      <c r="E107" s="10"/>
      <c r="F107" s="10"/>
      <c r="G107" s="104"/>
      <c r="H107" s="126"/>
      <c r="I107" s="150"/>
      <c r="L107" s="32"/>
    </row>
    <row r="108" spans="1:13" s="128" customFormat="1" x14ac:dyDescent="0.2">
      <c r="A108" s="73">
        <v>108.516483516484</v>
      </c>
      <c r="B108" s="17"/>
      <c r="C108" s="10"/>
      <c r="D108" s="10"/>
      <c r="E108" s="10"/>
      <c r="F108" s="10"/>
      <c r="G108" s="104"/>
      <c r="H108" s="49"/>
      <c r="I108" s="53"/>
      <c r="L108" s="32"/>
    </row>
    <row r="109" spans="1:13" s="135" customFormat="1" x14ac:dyDescent="0.2">
      <c r="A109" s="73">
        <v>109.615384615385</v>
      </c>
      <c r="B109" s="17"/>
      <c r="C109" s="10" t="s">
        <v>167</v>
      </c>
      <c r="D109" s="10"/>
      <c r="E109" s="10"/>
      <c r="F109" s="10"/>
      <c r="G109" s="104"/>
      <c r="H109" s="49">
        <f>SUM(H100:H107)</f>
        <v>0</v>
      </c>
      <c r="I109" s="53">
        <f>SUM(I100:I106)</f>
        <v>0</v>
      </c>
      <c r="L109" s="32"/>
    </row>
    <row r="110" spans="1:13" s="128" customFormat="1" ht="15" x14ac:dyDescent="0.2">
      <c r="A110" s="73">
        <v>109.615384615385</v>
      </c>
      <c r="B110" s="17"/>
      <c r="C110" s="20" t="s">
        <v>89</v>
      </c>
      <c r="D110" s="10"/>
      <c r="E110" s="10"/>
      <c r="F110" s="10"/>
      <c r="G110" s="104"/>
      <c r="H110" s="49">
        <f>H109-I109</f>
        <v>0</v>
      </c>
      <c r="I110" s="53"/>
      <c r="L110" s="32"/>
    </row>
    <row r="111" spans="1:13" s="128" customFormat="1" ht="15" x14ac:dyDescent="0.2">
      <c r="A111" s="73">
        <v>110.71428571428601</v>
      </c>
      <c r="B111" s="17"/>
      <c r="C111" s="20" t="s">
        <v>90</v>
      </c>
      <c r="D111" s="10"/>
      <c r="E111" s="10"/>
      <c r="F111" s="10"/>
      <c r="G111" s="104"/>
      <c r="H111" s="49">
        <f>I58</f>
        <v>0</v>
      </c>
      <c r="I111" s="53"/>
      <c r="L111" s="32"/>
    </row>
    <row r="112" spans="1:13" s="128" customFormat="1" x14ac:dyDescent="0.2">
      <c r="A112" s="73">
        <v>111.813186813187</v>
      </c>
      <c r="B112" s="17"/>
      <c r="C112" s="10"/>
      <c r="D112" s="10"/>
      <c r="E112" s="10"/>
      <c r="F112" s="10"/>
      <c r="G112" s="104"/>
      <c r="H112" s="49"/>
      <c r="I112" s="53"/>
      <c r="L112" s="32"/>
    </row>
    <row r="113" spans="1:12" s="128" customFormat="1" x14ac:dyDescent="0.2">
      <c r="A113" s="73">
        <v>112.912087912088</v>
      </c>
      <c r="B113" s="17"/>
      <c r="C113" s="10" t="s">
        <v>26</v>
      </c>
      <c r="D113" s="10"/>
      <c r="E113" s="10"/>
      <c r="F113" s="10"/>
      <c r="G113" s="104"/>
      <c r="H113" s="49">
        <f>H111-H110</f>
        <v>0</v>
      </c>
      <c r="I113" s="53"/>
      <c r="L113" s="32"/>
    </row>
    <row r="114" spans="1:12" s="128" customFormat="1" ht="16.5" customHeight="1" x14ac:dyDescent="0.2">
      <c r="A114" s="73">
        <v>114.01098901098899</v>
      </c>
      <c r="B114" s="17"/>
      <c r="C114" s="10"/>
      <c r="D114" s="10"/>
      <c r="E114" s="10"/>
      <c r="F114" s="10"/>
      <c r="G114" s="104"/>
      <c r="H114" s="49"/>
      <c r="I114" s="53"/>
      <c r="L114" s="32"/>
    </row>
    <row r="115" spans="1:12" s="128" customFormat="1" ht="30" customHeight="1" x14ac:dyDescent="0.2">
      <c r="A115" s="73">
        <v>115.10989010989</v>
      </c>
      <c r="B115" s="17"/>
      <c r="C115" s="189" t="s">
        <v>164</v>
      </c>
      <c r="D115" s="189"/>
      <c r="E115" s="189"/>
      <c r="F115" s="189"/>
      <c r="G115" s="104"/>
      <c r="H115" s="49"/>
      <c r="I115" s="53"/>
      <c r="L115" s="32"/>
    </row>
    <row r="116" spans="1:12" s="128" customFormat="1" ht="16.5" customHeight="1" x14ac:dyDescent="0.2">
      <c r="A116" s="73">
        <v>116.208791208791</v>
      </c>
      <c r="B116" s="17"/>
      <c r="C116" s="126"/>
      <c r="D116" s="10"/>
      <c r="E116" s="10"/>
      <c r="F116" s="10"/>
      <c r="G116" s="104"/>
      <c r="H116" s="126"/>
      <c r="I116" s="53"/>
      <c r="L116" s="32"/>
    </row>
    <row r="117" spans="1:12" s="128" customFormat="1" x14ac:dyDescent="0.2">
      <c r="A117" s="73">
        <v>117.307692307693</v>
      </c>
      <c r="B117" s="17"/>
      <c r="C117" s="126"/>
      <c r="D117" s="10"/>
      <c r="E117" s="10"/>
      <c r="F117" s="10"/>
      <c r="G117" s="104"/>
      <c r="H117" s="126"/>
      <c r="I117" s="53"/>
      <c r="L117" s="32"/>
    </row>
    <row r="118" spans="1:12" s="128" customFormat="1" x14ac:dyDescent="0.2">
      <c r="A118" s="73">
        <v>118.406593406594</v>
      </c>
      <c r="B118" s="17"/>
      <c r="C118" s="126"/>
      <c r="D118" s="10"/>
      <c r="E118" s="10"/>
      <c r="F118" s="10"/>
      <c r="G118" s="104"/>
      <c r="H118" s="126"/>
      <c r="I118" s="53"/>
      <c r="L118" s="32"/>
    </row>
    <row r="119" spans="1:12" s="128" customFormat="1" x14ac:dyDescent="0.2">
      <c r="A119" s="73">
        <v>119.50549450549499</v>
      </c>
      <c r="B119" s="17"/>
      <c r="C119" s="10"/>
      <c r="D119" s="10"/>
      <c r="E119" s="10"/>
      <c r="F119" s="10"/>
      <c r="G119" s="104"/>
      <c r="H119" s="49"/>
      <c r="I119" s="53"/>
      <c r="L119" s="32"/>
    </row>
    <row r="120" spans="1:12" s="128" customFormat="1" x14ac:dyDescent="0.2">
      <c r="A120" s="73">
        <v>120.604395604396</v>
      </c>
      <c r="B120" s="17"/>
      <c r="C120" s="10" t="s">
        <v>27</v>
      </c>
      <c r="D120" s="10"/>
      <c r="E120" s="10"/>
      <c r="F120" s="10"/>
      <c r="G120" s="104"/>
      <c r="H120" s="49">
        <f>H113-(SUM(H116:H118))</f>
        <v>0</v>
      </c>
      <c r="I120" s="53"/>
      <c r="L120" s="32"/>
    </row>
    <row r="121" spans="1:12" s="134" customFormat="1" x14ac:dyDescent="0.2">
      <c r="A121" s="73"/>
      <c r="B121" s="17"/>
      <c r="C121" s="10"/>
      <c r="D121" s="10"/>
      <c r="E121" s="10"/>
      <c r="F121" s="10"/>
      <c r="G121" s="104"/>
      <c r="H121" s="49"/>
      <c r="I121" s="53"/>
      <c r="L121" s="32"/>
    </row>
    <row r="122" spans="1:12" s="134" customFormat="1" ht="15.75" thickBot="1" x14ac:dyDescent="0.25">
      <c r="A122" s="73"/>
      <c r="B122" s="17"/>
      <c r="C122" s="140" t="s">
        <v>163</v>
      </c>
      <c r="D122" s="140"/>
      <c r="E122" s="140"/>
      <c r="F122" s="140"/>
      <c r="G122" s="141"/>
      <c r="H122" s="142"/>
      <c r="I122" s="151">
        <f>H110*0.4</f>
        <v>0</v>
      </c>
      <c r="L122" s="32"/>
    </row>
    <row r="123" spans="1:12" s="128" customFormat="1" ht="15.75" thickTop="1" thickBot="1" x14ac:dyDescent="0.25">
      <c r="A123" s="73">
        <v>121.703296703297</v>
      </c>
      <c r="B123" s="22"/>
      <c r="C123" s="23"/>
      <c r="D123" s="23"/>
      <c r="E123" s="23"/>
      <c r="F123" s="23"/>
      <c r="G123" s="54"/>
      <c r="H123" s="55"/>
      <c r="I123" s="56"/>
      <c r="L123" s="32"/>
    </row>
    <row r="124" spans="1:12" ht="15" x14ac:dyDescent="0.2">
      <c r="A124" s="73">
        <v>123.901098901099</v>
      </c>
      <c r="B124" s="124"/>
      <c r="C124" s="105"/>
      <c r="D124" s="105"/>
      <c r="E124" s="105"/>
      <c r="F124" s="105"/>
      <c r="G124" s="125"/>
      <c r="H124" s="65"/>
      <c r="I124" s="67"/>
    </row>
    <row r="125" spans="1:12" ht="15" x14ac:dyDescent="0.2">
      <c r="A125" s="73">
        <v>125</v>
      </c>
      <c r="B125" s="19" t="s">
        <v>73</v>
      </c>
      <c r="C125" s="10"/>
      <c r="D125" s="10" t="s">
        <v>78</v>
      </c>
      <c r="E125" s="156" t="s">
        <v>77</v>
      </c>
      <c r="F125" s="157"/>
      <c r="G125" s="157"/>
      <c r="H125" s="49"/>
      <c r="I125" s="53"/>
    </row>
    <row r="126" spans="1:12" ht="15" x14ac:dyDescent="0.2">
      <c r="A126" s="73">
        <v>126.098901098902</v>
      </c>
      <c r="B126" s="19"/>
      <c r="C126" s="10"/>
      <c r="D126" s="11"/>
      <c r="E126" s="10"/>
      <c r="F126" s="10"/>
      <c r="G126" s="104"/>
      <c r="H126" s="49"/>
      <c r="I126" s="53"/>
    </row>
    <row r="127" spans="1:12" ht="15" x14ac:dyDescent="0.2">
      <c r="A127" s="73">
        <v>127.197802197803</v>
      </c>
      <c r="B127" s="19"/>
      <c r="C127" s="10"/>
      <c r="D127" s="11"/>
      <c r="E127" s="11"/>
      <c r="F127" s="10"/>
      <c r="G127" s="104"/>
      <c r="H127" s="49"/>
      <c r="I127" s="53"/>
    </row>
    <row r="128" spans="1:12" ht="15" x14ac:dyDescent="0.2">
      <c r="A128" s="73">
        <v>128.29670329670401</v>
      </c>
      <c r="B128" s="19" t="s">
        <v>72</v>
      </c>
      <c r="C128" s="10"/>
      <c r="D128" s="57" t="s">
        <v>79</v>
      </c>
      <c r="E128" s="156"/>
      <c r="F128" s="157"/>
      <c r="G128" s="157"/>
      <c r="H128" s="49"/>
      <c r="I128" s="53"/>
    </row>
    <row r="129" spans="1:9" x14ac:dyDescent="0.2">
      <c r="A129" s="73">
        <v>129.39560439560501</v>
      </c>
      <c r="B129" s="98"/>
      <c r="C129" s="11"/>
      <c r="D129" s="57" t="s">
        <v>91</v>
      </c>
      <c r="E129" s="156"/>
      <c r="F129" s="157"/>
      <c r="G129" s="157"/>
      <c r="H129" s="49"/>
      <c r="I129" s="53"/>
    </row>
    <row r="130" spans="1:9" x14ac:dyDescent="0.2">
      <c r="A130" s="73">
        <v>130.494505494506</v>
      </c>
      <c r="B130" s="98"/>
      <c r="C130" s="11"/>
      <c r="D130" s="57" t="s">
        <v>80</v>
      </c>
      <c r="E130" s="156"/>
      <c r="F130" s="157"/>
      <c r="G130" s="157"/>
      <c r="H130" s="49"/>
      <c r="I130" s="53"/>
    </row>
    <row r="131" spans="1:9" x14ac:dyDescent="0.2">
      <c r="A131" s="73">
        <v>131.593406593407</v>
      </c>
      <c r="B131" s="98"/>
      <c r="C131" s="11"/>
      <c r="D131" s="57" t="s">
        <v>81</v>
      </c>
      <c r="E131" s="156"/>
      <c r="F131" s="157"/>
      <c r="G131" s="157"/>
      <c r="H131" s="49"/>
      <c r="I131" s="53"/>
    </row>
    <row r="132" spans="1:9" x14ac:dyDescent="0.2">
      <c r="A132" s="73">
        <v>132.69230769230799</v>
      </c>
      <c r="B132" s="98"/>
      <c r="C132" s="11"/>
      <c r="D132" s="10"/>
      <c r="E132" s="10"/>
      <c r="F132" s="10"/>
      <c r="G132" s="104"/>
      <c r="H132" s="49"/>
      <c r="I132" s="53"/>
    </row>
    <row r="133" spans="1:9" x14ac:dyDescent="0.2">
      <c r="A133" s="73">
        <v>133.79120879120899</v>
      </c>
      <c r="B133" s="17"/>
      <c r="C133" s="10"/>
      <c r="D133" s="10"/>
      <c r="E133" s="10"/>
      <c r="F133" s="10"/>
      <c r="G133" s="104"/>
      <c r="H133" s="49"/>
      <c r="I133" s="53"/>
    </row>
    <row r="134" spans="1:9" x14ac:dyDescent="0.2">
      <c r="A134" s="73">
        <v>134.89010989011001</v>
      </c>
      <c r="B134" s="17"/>
      <c r="C134" s="10"/>
      <c r="D134" s="10"/>
      <c r="E134" s="10"/>
      <c r="F134" s="10"/>
      <c r="G134" s="104"/>
      <c r="H134" s="49"/>
      <c r="I134" s="62"/>
    </row>
    <row r="135" spans="1:9" x14ac:dyDescent="0.2">
      <c r="A135" s="73">
        <v>135.98901098901101</v>
      </c>
      <c r="B135" s="17"/>
      <c r="C135" s="10"/>
      <c r="D135" s="10"/>
      <c r="E135" s="10"/>
      <c r="F135" s="10"/>
      <c r="G135" s="104"/>
      <c r="H135" s="49"/>
      <c r="I135" s="62"/>
    </row>
    <row r="136" spans="1:9" ht="15" x14ac:dyDescent="0.2">
      <c r="A136" s="73">
        <v>137.087912087913</v>
      </c>
      <c r="B136" s="19" t="s">
        <v>143</v>
      </c>
      <c r="C136" s="10"/>
      <c r="D136" s="109" t="s">
        <v>57</v>
      </c>
      <c r="E136" s="20"/>
      <c r="F136" s="101"/>
      <c r="G136" s="109" t="s">
        <v>49</v>
      </c>
      <c r="H136" s="32"/>
      <c r="I136" s="62"/>
    </row>
    <row r="137" spans="1:9" ht="15" x14ac:dyDescent="0.2">
      <c r="A137" s="73">
        <v>138.18681318681399</v>
      </c>
      <c r="B137" s="98"/>
      <c r="C137" s="11"/>
      <c r="D137" s="109" t="s">
        <v>56</v>
      </c>
      <c r="E137" s="20"/>
      <c r="F137" s="101"/>
      <c r="G137" s="109" t="s">
        <v>50</v>
      </c>
      <c r="H137" s="32"/>
      <c r="I137" s="62"/>
    </row>
    <row r="138" spans="1:9" x14ac:dyDescent="0.2">
      <c r="A138" s="73">
        <v>139.28571428571499</v>
      </c>
      <c r="B138" s="98"/>
      <c r="C138" s="11"/>
      <c r="D138" s="158" t="s">
        <v>51</v>
      </c>
      <c r="E138" s="159"/>
      <c r="F138" s="11"/>
      <c r="G138" s="160" t="s">
        <v>51</v>
      </c>
      <c r="H138" s="32"/>
      <c r="I138" s="62"/>
    </row>
    <row r="139" spans="1:9" x14ac:dyDescent="0.2">
      <c r="A139" s="73">
        <v>140.38461538461601</v>
      </c>
      <c r="B139" s="98"/>
      <c r="C139" s="11"/>
      <c r="D139" s="159"/>
      <c r="E139" s="159"/>
      <c r="F139" s="11"/>
      <c r="G139" s="161"/>
      <c r="H139" s="32"/>
      <c r="I139" s="62"/>
    </row>
    <row r="140" spans="1:9" x14ac:dyDescent="0.2">
      <c r="A140" s="73">
        <v>141.48351648351701</v>
      </c>
      <c r="B140" s="98"/>
      <c r="C140" s="11"/>
      <c r="D140" s="159"/>
      <c r="E140" s="159"/>
      <c r="F140" s="11"/>
      <c r="G140" s="161"/>
      <c r="H140" s="32"/>
      <c r="I140" s="62"/>
    </row>
    <row r="141" spans="1:9" x14ac:dyDescent="0.2">
      <c r="A141" s="73">
        <v>142.582417582418</v>
      </c>
      <c r="B141" s="98"/>
      <c r="C141" s="11"/>
      <c r="D141" s="159"/>
      <c r="E141" s="159"/>
      <c r="F141" s="11"/>
      <c r="G141" s="161"/>
      <c r="H141" s="32"/>
      <c r="I141" s="62"/>
    </row>
    <row r="142" spans="1:9" x14ac:dyDescent="0.2">
      <c r="A142" s="73">
        <v>143.681318681319</v>
      </c>
      <c r="B142" s="98"/>
      <c r="C142" s="11"/>
      <c r="D142" s="159"/>
      <c r="E142" s="159"/>
      <c r="F142" s="11"/>
      <c r="G142" s="161"/>
      <c r="H142" s="32"/>
      <c r="I142" s="62"/>
    </row>
    <row r="143" spans="1:9" x14ac:dyDescent="0.2">
      <c r="A143" s="73">
        <v>144.78021978021999</v>
      </c>
      <c r="B143" s="98"/>
      <c r="C143" s="11"/>
      <c r="D143" s="159"/>
      <c r="E143" s="159"/>
      <c r="F143" s="11"/>
      <c r="G143" s="161"/>
      <c r="H143" s="32"/>
      <c r="I143" s="62"/>
    </row>
    <row r="144" spans="1:9" x14ac:dyDescent="0.2">
      <c r="A144" s="73">
        <v>145.87912087912201</v>
      </c>
      <c r="B144" s="17"/>
      <c r="C144" s="10"/>
      <c r="D144" s="10" t="s">
        <v>52</v>
      </c>
      <c r="E144" s="10"/>
      <c r="F144" s="11"/>
      <c r="G144" s="104" t="s">
        <v>53</v>
      </c>
      <c r="H144" s="32"/>
      <c r="I144" s="62"/>
    </row>
    <row r="145" spans="1:9" ht="15" thickBot="1" x14ac:dyDescent="0.25">
      <c r="A145" s="73">
        <v>146.97802197802301</v>
      </c>
      <c r="B145" s="22"/>
      <c r="C145" s="23"/>
      <c r="D145" s="23"/>
      <c r="E145" s="23"/>
      <c r="F145" s="81"/>
      <c r="G145" s="54"/>
      <c r="H145" s="123"/>
      <c r="I145" s="116"/>
    </row>
    <row r="146" spans="1:9" x14ac:dyDescent="0.2">
      <c r="A146" s="73">
        <v>148.076923076924</v>
      </c>
      <c r="B146" s="57"/>
      <c r="C146" s="10"/>
      <c r="I146" s="6"/>
    </row>
    <row r="147" spans="1:9" x14ac:dyDescent="0.2">
      <c r="A147" s="73">
        <v>149.175824175825</v>
      </c>
    </row>
    <row r="148" spans="1:9" x14ac:dyDescent="0.2">
      <c r="A148" s="73">
        <v>150.27472527472599</v>
      </c>
    </row>
    <row r="149" spans="1:9" x14ac:dyDescent="0.2">
      <c r="A149" s="73">
        <v>151.37362637362699</v>
      </c>
    </row>
    <row r="150" spans="1:9" x14ac:dyDescent="0.2">
      <c r="A150" s="73">
        <v>152.47252747252799</v>
      </c>
    </row>
    <row r="151" spans="1:9" x14ac:dyDescent="0.2">
      <c r="A151" s="73">
        <v>153.57142857142901</v>
      </c>
    </row>
    <row r="152" spans="1:9" x14ac:dyDescent="0.2">
      <c r="A152" s="73">
        <v>154.67032967033001</v>
      </c>
    </row>
    <row r="153" spans="1:9" x14ac:dyDescent="0.2">
      <c r="A153" s="73">
        <v>155.769230769232</v>
      </c>
    </row>
    <row r="154" spans="1:9" x14ac:dyDescent="0.2">
      <c r="A154" s="73">
        <v>156.86813186813299</v>
      </c>
    </row>
    <row r="155" spans="1:9" x14ac:dyDescent="0.2">
      <c r="A155" s="73">
        <v>157.96703296703399</v>
      </c>
    </row>
    <row r="156" spans="1:9" x14ac:dyDescent="0.2">
      <c r="A156" s="73">
        <v>159.06593406593501</v>
      </c>
    </row>
    <row r="157" spans="1:9" x14ac:dyDescent="0.2">
      <c r="A157" s="73">
        <v>160.16483516483601</v>
      </c>
    </row>
    <row r="158" spans="1:9" x14ac:dyDescent="0.2">
      <c r="A158" s="73">
        <v>161.263736263737</v>
      </c>
    </row>
    <row r="159" spans="1:9" x14ac:dyDescent="0.2">
      <c r="A159" s="73">
        <v>162.362637362638</v>
      </c>
    </row>
    <row r="160" spans="1:9" x14ac:dyDescent="0.2">
      <c r="A160" s="73">
        <v>163.46153846153899</v>
      </c>
    </row>
    <row r="161" spans="1:1" x14ac:dyDescent="0.2">
      <c r="A161" s="73">
        <v>164.56043956043999</v>
      </c>
    </row>
    <row r="162" spans="1:1" x14ac:dyDescent="0.2">
      <c r="A162" s="73">
        <v>165.65934065934101</v>
      </c>
    </row>
    <row r="163" spans="1:1" x14ac:dyDescent="0.2">
      <c r="A163" s="73">
        <v>166.758241758243</v>
      </c>
    </row>
    <row r="164" spans="1:1" x14ac:dyDescent="0.2">
      <c r="A164" s="73">
        <v>167.857142857144</v>
      </c>
    </row>
    <row r="165" spans="1:1" x14ac:dyDescent="0.2">
      <c r="A165" s="73">
        <v>168.95604395604499</v>
      </c>
    </row>
    <row r="166" spans="1:1" x14ac:dyDescent="0.2">
      <c r="A166" s="73">
        <v>170.05494505494599</v>
      </c>
    </row>
    <row r="167" spans="1:1" x14ac:dyDescent="0.2">
      <c r="A167" s="73">
        <v>171.15384615384701</v>
      </c>
    </row>
    <row r="168" spans="1:1" x14ac:dyDescent="0.2">
      <c r="A168" s="73">
        <v>172.25274725274801</v>
      </c>
    </row>
    <row r="169" spans="1:1" x14ac:dyDescent="0.2">
      <c r="A169" s="73">
        <v>173.351648351649</v>
      </c>
    </row>
    <row r="170" spans="1:1" x14ac:dyDescent="0.2">
      <c r="A170" s="73">
        <v>174.45054945055</v>
      </c>
    </row>
    <row r="171" spans="1:1" x14ac:dyDescent="0.2">
      <c r="A171" s="73">
        <v>175.549450549451</v>
      </c>
    </row>
    <row r="172" spans="1:1" x14ac:dyDescent="0.2">
      <c r="A172" s="73">
        <v>176.64835164835301</v>
      </c>
    </row>
    <row r="173" spans="1:1" x14ac:dyDescent="0.2">
      <c r="A173" s="73">
        <v>177.74725274725299</v>
      </c>
    </row>
    <row r="174" spans="1:1" x14ac:dyDescent="0.2">
      <c r="A174" s="73">
        <v>178.84615384615401</v>
      </c>
    </row>
    <row r="271" spans="2:16" x14ac:dyDescent="0.2">
      <c r="B271" s="6"/>
      <c r="G271" s="6"/>
      <c r="H271" s="6"/>
      <c r="I271" s="6"/>
      <c r="P271" s="6" t="s">
        <v>106</v>
      </c>
    </row>
  </sheetData>
  <mergeCells count="30">
    <mergeCell ref="C115:F115"/>
    <mergeCell ref="B97:I97"/>
    <mergeCell ref="L99:M99"/>
    <mergeCell ref="E75:G75"/>
    <mergeCell ref="K15:L15"/>
    <mergeCell ref="G17:G21"/>
    <mergeCell ref="E81:G81"/>
    <mergeCell ref="E79:G79"/>
    <mergeCell ref="E82:G82"/>
    <mergeCell ref="D100:G100"/>
    <mergeCell ref="B99:E99"/>
    <mergeCell ref="E84:G84"/>
    <mergeCell ref="B81:C81"/>
    <mergeCell ref="B1:D1"/>
    <mergeCell ref="E2:F2"/>
    <mergeCell ref="G2:H2"/>
    <mergeCell ref="B73:I73"/>
    <mergeCell ref="E3:F3"/>
    <mergeCell ref="G3:H3"/>
    <mergeCell ref="B63:I71"/>
    <mergeCell ref="D23:F23"/>
    <mergeCell ref="E1:F1"/>
    <mergeCell ref="G1:H1"/>
    <mergeCell ref="E131:G131"/>
    <mergeCell ref="D138:E143"/>
    <mergeCell ref="G138:G143"/>
    <mergeCell ref="E125:G125"/>
    <mergeCell ref="E128:G128"/>
    <mergeCell ref="E129:G129"/>
    <mergeCell ref="E130:G130"/>
  </mergeCells>
  <conditionalFormatting sqref="B26">
    <cfRule type="expression" dxfId="96" priority="164" stopIfTrue="1">
      <formula>$B26=1</formula>
    </cfRule>
    <cfRule type="expression" dxfId="95" priority="165" stopIfTrue="1">
      <formula>$B26=2</formula>
    </cfRule>
    <cfRule type="expression" dxfId="94" priority="166" stopIfTrue="1">
      <formula>$B26=3</formula>
    </cfRule>
  </conditionalFormatting>
  <conditionalFormatting sqref="B27">
    <cfRule type="expression" dxfId="93" priority="161" stopIfTrue="1">
      <formula>$B27=1</formula>
    </cfRule>
    <cfRule type="expression" dxfId="92" priority="162" stopIfTrue="1">
      <formula>$B27=2</formula>
    </cfRule>
    <cfRule type="expression" dxfId="91" priority="163" stopIfTrue="1">
      <formula>$B27=3</formula>
    </cfRule>
  </conditionalFormatting>
  <conditionalFormatting sqref="B42:B46 B28:B30 E75 I75 I86:I87 I81 I91:I96">
    <cfRule type="expression" dxfId="90" priority="158" stopIfTrue="1">
      <formula>AND(#REF!&gt;0,#REF!&lt;4)</formula>
    </cfRule>
    <cfRule type="expression" dxfId="89" priority="159" stopIfTrue="1">
      <formula>AND(#REF!&gt;0,#REF!=4)</formula>
    </cfRule>
    <cfRule type="expression" dxfId="88" priority="160" stopIfTrue="1">
      <formula>#REF!=SUM(#REF!)</formula>
    </cfRule>
  </conditionalFormatting>
  <conditionalFormatting sqref="B32">
    <cfRule type="expression" dxfId="87" priority="155" stopIfTrue="1">
      <formula>AND(#REF!&gt;0,#REF!&lt;4)</formula>
    </cfRule>
    <cfRule type="expression" dxfId="86" priority="156" stopIfTrue="1">
      <formula>AND(#REF!&gt;0,#REF!=4)</formula>
    </cfRule>
    <cfRule type="expression" dxfId="85" priority="157" stopIfTrue="1">
      <formula>#REF!=SUM(#REF!)</formula>
    </cfRule>
  </conditionalFormatting>
  <conditionalFormatting sqref="B40:B41 B36">
    <cfRule type="expression" dxfId="84" priority="152" stopIfTrue="1">
      <formula>AND(#REF!&gt;0,#REF!&lt;4)</formula>
    </cfRule>
    <cfRule type="expression" dxfId="83" priority="153" stopIfTrue="1">
      <formula>AND(#REF!&gt;0,#REF!=4)</formula>
    </cfRule>
    <cfRule type="expression" dxfId="82" priority="154" stopIfTrue="1">
      <formula>#REF!=SUM(#REF!)</formula>
    </cfRule>
  </conditionalFormatting>
  <conditionalFormatting sqref="B37:B38">
    <cfRule type="expression" dxfId="81" priority="149" stopIfTrue="1">
      <formula>AND(#REF!&gt;0,#REF!&lt;4)</formula>
    </cfRule>
    <cfRule type="expression" dxfId="80" priority="150" stopIfTrue="1">
      <formula>AND(#REF!&gt;0,#REF!=4)</formula>
    </cfRule>
    <cfRule type="expression" dxfId="79" priority="151" stopIfTrue="1">
      <formula>#REF!=SUM(#REF!)</formula>
    </cfRule>
  </conditionalFormatting>
  <conditionalFormatting sqref="B35">
    <cfRule type="expression" dxfId="78" priority="101" stopIfTrue="1">
      <formula>AND(#REF!&gt;0,#REF!&lt;4)</formula>
    </cfRule>
    <cfRule type="expression" dxfId="77" priority="102" stopIfTrue="1">
      <formula>AND(#REF!&gt;0,#REF!=4)</formula>
    </cfRule>
    <cfRule type="expression" dxfId="76" priority="103" stopIfTrue="1">
      <formula>#REF!=SUM(#REF!)</formula>
    </cfRule>
  </conditionalFormatting>
  <conditionalFormatting sqref="B39">
    <cfRule type="expression" dxfId="75" priority="98" stopIfTrue="1">
      <formula>AND(#REF!&gt;0,#REF!&lt;4)</formula>
    </cfRule>
    <cfRule type="expression" dxfId="74" priority="99" stopIfTrue="1">
      <formula>AND(#REF!&gt;0,#REF!=4)</formula>
    </cfRule>
    <cfRule type="expression" dxfId="73" priority="100" stopIfTrue="1">
      <formula>#REF!=SUM(#REF!)</formula>
    </cfRule>
  </conditionalFormatting>
  <conditionalFormatting sqref="I82">
    <cfRule type="expression" dxfId="72" priority="83" stopIfTrue="1">
      <formula>AND(#REF!&gt;0,#REF!&lt;4)</formula>
    </cfRule>
    <cfRule type="expression" dxfId="71" priority="84" stopIfTrue="1">
      <formula>AND(#REF!&gt;0,#REF!=4)</formula>
    </cfRule>
    <cfRule type="expression" dxfId="70" priority="85" stopIfTrue="1">
      <formula>#REF!=SUM(#REF!)</formula>
    </cfRule>
  </conditionalFormatting>
  <conditionalFormatting sqref="B25">
    <cfRule type="expression" dxfId="69" priority="80" stopIfTrue="1">
      <formula>$B25=1</formula>
    </cfRule>
    <cfRule type="expression" dxfId="68" priority="81" stopIfTrue="1">
      <formula>$B25=2</formula>
    </cfRule>
    <cfRule type="expression" dxfId="67" priority="82" stopIfTrue="1">
      <formula>$B25=3</formula>
    </cfRule>
  </conditionalFormatting>
  <conditionalFormatting sqref="C28 C42 C30">
    <cfRule type="expression" dxfId="66" priority="77" stopIfTrue="1">
      <formula>AND(#REF!&gt;0,#REF!&lt;4)</formula>
    </cfRule>
    <cfRule type="expression" dxfId="65" priority="78" stopIfTrue="1">
      <formula>AND(#REF!&gt;0,#REF!=4)</formula>
    </cfRule>
    <cfRule type="expression" dxfId="64" priority="79" stopIfTrue="1">
      <formula>#REF!=SUM(#REF!)</formula>
    </cfRule>
  </conditionalFormatting>
  <conditionalFormatting sqref="C32">
    <cfRule type="expression" dxfId="63" priority="74" stopIfTrue="1">
      <formula>AND(#REF!&gt;0,#REF!&lt;4)</formula>
    </cfRule>
    <cfRule type="expression" dxfId="62" priority="75" stopIfTrue="1">
      <formula>AND(#REF!&gt;0,#REF!=4)</formula>
    </cfRule>
    <cfRule type="expression" dxfId="61" priority="76" stopIfTrue="1">
      <formula>#REF!=SUM(#REF!)</formula>
    </cfRule>
  </conditionalFormatting>
  <conditionalFormatting sqref="C40:C41 C36">
    <cfRule type="expression" dxfId="60" priority="71" stopIfTrue="1">
      <formula>AND(#REF!&gt;0,#REF!&lt;4)</formula>
    </cfRule>
    <cfRule type="expression" dxfId="59" priority="72" stopIfTrue="1">
      <formula>AND(#REF!&gt;0,#REF!=4)</formula>
    </cfRule>
    <cfRule type="expression" dxfId="58" priority="73" stopIfTrue="1">
      <formula>#REF!=SUM(#REF!)</formula>
    </cfRule>
  </conditionalFormatting>
  <conditionalFormatting sqref="C38">
    <cfRule type="expression" dxfId="57" priority="68" stopIfTrue="1">
      <formula>AND(#REF!&gt;0,#REF!&lt;4)</formula>
    </cfRule>
    <cfRule type="expression" dxfId="56" priority="69" stopIfTrue="1">
      <formula>AND(#REF!&gt;0,#REF!=4)</formula>
    </cfRule>
    <cfRule type="expression" dxfId="55" priority="70" stopIfTrue="1">
      <formula>#REF!=SUM(#REF!)</formula>
    </cfRule>
  </conditionalFormatting>
  <conditionalFormatting sqref="C37">
    <cfRule type="expression" dxfId="54" priority="65" stopIfTrue="1">
      <formula>AND(#REF!&gt;0,#REF!&lt;4)</formula>
    </cfRule>
    <cfRule type="expression" dxfId="53" priority="66" stopIfTrue="1">
      <formula>AND(#REF!&gt;0,#REF!=4)</formula>
    </cfRule>
    <cfRule type="expression" dxfId="52" priority="67" stopIfTrue="1">
      <formula>#REF!=SUM(#REF!)</formula>
    </cfRule>
  </conditionalFormatting>
  <conditionalFormatting sqref="C35">
    <cfRule type="expression" dxfId="51" priority="62" stopIfTrue="1">
      <formula>AND(#REF!&gt;0,#REF!&lt;4)</formula>
    </cfRule>
    <cfRule type="expression" dxfId="50" priority="63" stopIfTrue="1">
      <formula>AND(#REF!&gt;0,#REF!=4)</formula>
    </cfRule>
    <cfRule type="expression" dxfId="49" priority="64" stopIfTrue="1">
      <formula>#REF!=SUM(#REF!)</formula>
    </cfRule>
  </conditionalFormatting>
  <conditionalFormatting sqref="C39">
    <cfRule type="expression" dxfId="48" priority="59" stopIfTrue="1">
      <formula>AND(#REF!&gt;0,#REF!&lt;4)</formula>
    </cfRule>
    <cfRule type="expression" dxfId="47" priority="60" stopIfTrue="1">
      <formula>AND(#REF!&gt;0,#REF!=4)</formula>
    </cfRule>
    <cfRule type="expression" dxfId="46" priority="61" stopIfTrue="1">
      <formula>#REF!=SUM(#REF!)</formula>
    </cfRule>
  </conditionalFormatting>
  <conditionalFormatting sqref="C29">
    <cfRule type="expression" dxfId="45" priority="56" stopIfTrue="1">
      <formula>AND(#REF!&gt;0,#REF!&lt;4)</formula>
    </cfRule>
    <cfRule type="expression" dxfId="44" priority="57" stopIfTrue="1">
      <formula>AND(#REF!&gt;0,#REF!=4)</formula>
    </cfRule>
    <cfRule type="expression" dxfId="43" priority="58" stopIfTrue="1">
      <formula>#REF!=SUM(#REF!)</formula>
    </cfRule>
  </conditionalFormatting>
  <conditionalFormatting sqref="C43">
    <cfRule type="expression" dxfId="42" priority="53" stopIfTrue="1">
      <formula>AND(#REF!&gt;0,#REF!&lt;4)</formula>
    </cfRule>
    <cfRule type="expression" dxfId="41" priority="54" stopIfTrue="1">
      <formula>AND(#REF!&gt;0,#REF!=4)</formula>
    </cfRule>
    <cfRule type="expression" dxfId="40" priority="55" stopIfTrue="1">
      <formula>#REF!=SUM(#REF!)</formula>
    </cfRule>
  </conditionalFormatting>
  <conditionalFormatting sqref="C44">
    <cfRule type="expression" dxfId="39" priority="50" stopIfTrue="1">
      <formula>AND(#REF!&gt;0,#REF!&lt;4)</formula>
    </cfRule>
    <cfRule type="expression" dxfId="38" priority="51" stopIfTrue="1">
      <formula>AND(#REF!&gt;0,#REF!=4)</formula>
    </cfRule>
    <cfRule type="expression" dxfId="37" priority="52" stopIfTrue="1">
      <formula>#REF!=SUM(#REF!)</formula>
    </cfRule>
  </conditionalFormatting>
  <conditionalFormatting sqref="I88">
    <cfRule type="expression" dxfId="36" priority="47" stopIfTrue="1">
      <formula>AND(#REF!&gt;0,#REF!&lt;4)</formula>
    </cfRule>
    <cfRule type="expression" dxfId="35" priority="48" stopIfTrue="1">
      <formula>AND(#REF!&gt;0,#REF!=4)</formula>
    </cfRule>
    <cfRule type="expression" dxfId="34" priority="49" stopIfTrue="1">
      <formula>#REF!=SUM(#REF!)</formula>
    </cfRule>
  </conditionalFormatting>
  <conditionalFormatting sqref="I90">
    <cfRule type="expression" dxfId="33" priority="44" stopIfTrue="1">
      <formula>AND(#REF!&gt;0,#REF!&lt;4)</formula>
    </cfRule>
    <cfRule type="expression" dxfId="32" priority="45" stopIfTrue="1">
      <formula>AND(#REF!&gt;0,#REF!=4)</formula>
    </cfRule>
    <cfRule type="expression" dxfId="31" priority="46" stopIfTrue="1">
      <formula>#REF!=SUM(#REF!)</formula>
    </cfRule>
  </conditionalFormatting>
  <conditionalFormatting sqref="I84">
    <cfRule type="expression" dxfId="30" priority="5" stopIfTrue="1">
      <formula>AND(#REF!&gt;0,#REF!&lt;4)</formula>
    </cfRule>
    <cfRule type="expression" dxfId="29" priority="6" stopIfTrue="1">
      <formula>AND(#REF!&gt;0,#REF!=4)</formula>
    </cfRule>
    <cfRule type="expression" dxfId="28" priority="7" stopIfTrue="1">
      <formula>#REF!=SUM(#REF!)</formula>
    </cfRule>
  </conditionalFormatting>
  <conditionalFormatting sqref="I89">
    <cfRule type="expression" dxfId="27" priority="38" stopIfTrue="1">
      <formula>AND(#REF!&gt;0,#REF!&lt;4)</formula>
    </cfRule>
    <cfRule type="expression" dxfId="26" priority="39" stopIfTrue="1">
      <formula>AND(#REF!&gt;0,#REF!=4)</formula>
    </cfRule>
    <cfRule type="expression" dxfId="25" priority="40" stopIfTrue="1">
      <formula>#REF!=SUM(#REF!)</formula>
    </cfRule>
  </conditionalFormatting>
  <conditionalFormatting sqref="I84">
    <cfRule type="expression" dxfId="24" priority="2" stopIfTrue="1">
      <formula>AND(#REF!&gt;0,#REF!&lt;4)</formula>
    </cfRule>
    <cfRule type="expression" dxfId="23" priority="3" stopIfTrue="1">
      <formula>AND(#REF!&gt;0,#REF!=4)</formula>
    </cfRule>
    <cfRule type="expression" dxfId="22" priority="4" stopIfTrue="1">
      <formula>#REF!=SUM(#REF!)</formula>
    </cfRule>
  </conditionalFormatting>
  <conditionalFormatting sqref="I83">
    <cfRule type="expression" dxfId="21" priority="8" stopIfTrue="1">
      <formula>AND(#REF!&gt;0,#REF!&lt;4)</formula>
    </cfRule>
    <cfRule type="expression" dxfId="20" priority="9" stopIfTrue="1">
      <formula>AND(#REF!&gt;0,#REF!=4)</formula>
    </cfRule>
    <cfRule type="expression" dxfId="19" priority="10" stopIfTrue="1">
      <formula>#REF!=SUM(#REF!)</formula>
    </cfRule>
  </conditionalFormatting>
  <conditionalFormatting sqref="I77 E77">
    <cfRule type="expression" dxfId="18" priority="23" stopIfTrue="1">
      <formula>AND(#REF!&gt;0,#REF!&lt;4)</formula>
    </cfRule>
    <cfRule type="expression" dxfId="17" priority="24" stopIfTrue="1">
      <formula>AND(#REF!&gt;0,#REF!=4)</formula>
    </cfRule>
    <cfRule type="expression" dxfId="16" priority="25" stopIfTrue="1">
      <formula>#REF!=SUM(#REF!)</formula>
    </cfRule>
  </conditionalFormatting>
  <conditionalFormatting sqref="I83">
    <cfRule type="expression" dxfId="15" priority="26" stopIfTrue="1">
      <formula>AND(#REF!&gt;0,#REF!&lt;4)</formula>
    </cfRule>
    <cfRule type="expression" dxfId="14" priority="27" stopIfTrue="1">
      <formula>AND(#REF!&gt;0,#REF!=4)</formula>
    </cfRule>
    <cfRule type="expression" dxfId="13" priority="28" stopIfTrue="1">
      <formula>#REF!=SUM(#REF!)</formula>
    </cfRule>
  </conditionalFormatting>
  <conditionalFormatting sqref="E76 I76">
    <cfRule type="expression" dxfId="12" priority="20" stopIfTrue="1">
      <formula>AND(#REF!&gt;0,#REF!&lt;4)</formula>
    </cfRule>
    <cfRule type="expression" dxfId="11" priority="21" stopIfTrue="1">
      <formula>AND(#REF!&gt;0,#REF!=4)</formula>
    </cfRule>
    <cfRule type="expression" dxfId="10" priority="22" stopIfTrue="1">
      <formula>#REF!=SUM(#REF!)</formula>
    </cfRule>
  </conditionalFormatting>
  <conditionalFormatting sqref="I78">
    <cfRule type="expression" dxfId="9" priority="17" stopIfTrue="1">
      <formula>AND(#REF!&gt;0,#REF!&lt;4)</formula>
    </cfRule>
    <cfRule type="expression" dxfId="8" priority="18" stopIfTrue="1">
      <formula>AND(#REF!&gt;0,#REF!=4)</formula>
    </cfRule>
    <cfRule type="expression" dxfId="7" priority="19" stopIfTrue="1">
      <formula>#REF!=SUM(#REF!)</formula>
    </cfRule>
  </conditionalFormatting>
  <conditionalFormatting sqref="E79:E80 I79:I80">
    <cfRule type="expression" dxfId="6" priority="14" stopIfTrue="1">
      <formula>AND(#REF!&gt;0,#REF!&lt;4)</formula>
    </cfRule>
    <cfRule type="expression" dxfId="5" priority="15" stopIfTrue="1">
      <formula>AND(#REF!&gt;0,#REF!=4)</formula>
    </cfRule>
    <cfRule type="expression" dxfId="4" priority="16" stopIfTrue="1">
      <formula>#REF!=SUM(#REF!)</formula>
    </cfRule>
  </conditionalFormatting>
  <conditionalFormatting sqref="I82">
    <cfRule type="expression" dxfId="3" priority="11" stopIfTrue="1">
      <formula>AND(#REF!&gt;0,#REF!&lt;4)</formula>
    </cfRule>
    <cfRule type="expression" dxfId="2" priority="12" stopIfTrue="1">
      <formula>AND(#REF!&gt;0,#REF!=4)</formula>
    </cfRule>
    <cfRule type="expression" dxfId="1" priority="13" stopIfTrue="1">
      <formula>#REF!=SUM(#REF!)</formula>
    </cfRule>
  </conditionalFormatting>
  <conditionalFormatting sqref="H120">
    <cfRule type="cellIs" dxfId="0" priority="1" operator="greaterThan">
      <formula>0</formula>
    </cfRule>
  </conditionalFormatting>
  <pageMargins left="0.70866141732283472" right="0.70866141732283472" top="0.59055118110236227" bottom="0.59055118110236227" header="0.31496062992125984" footer="0.31496062992125984"/>
  <pageSetup paperSize="9" scale="48" fitToHeight="2" orientation="portrait" r:id="rId1"/>
  <headerFooter>
    <oddHeader>&amp;L&amp;"Arial,Fett"Finanzverwaltung&amp;"Arial,Standard"
Finanzausgleich und Gemeinderechnungswesen&amp;R&amp;G</oddHeader>
    <oddFooter>&amp;L&amp;F &amp;A &amp;D&amp;R&amp;P/&amp;N</oddFooter>
  </headerFooter>
  <rowBreaks count="1" manualBreakCount="1">
    <brk id="95" min="1" max="8"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Esther Fäsi"/>
    <f:field ref="FSCFOLIO_1_1001_FieldCurrentDate" text="15.03.2023 11:04"/>
    <f:field ref="CCAPRECONFIG_15_1001_Objektname" text="2023.02.XX Überarbeitetes Abrechnungsformular Gemeinde, ab Basisjahr 2022, Kostenteiler 40/60" edit="true"/>
    <f:field ref="objname" text="2023.02.XX Überarbeitetes Abrechnungsformular Gemeinde, ab Basisjahr 2022, Kostenteiler 40/60" edit="true"/>
    <f:field ref="objsubject" text="" edit="true"/>
    <f:field ref="objcreatedby" text="Fäsi, Esther"/>
    <f:field ref="objcreatedat" date="2023-02-21T07:06:11" text="21.02.2023 07:06:11"/>
    <f:field ref="objchangedby" text="Fäsi, Esther"/>
    <f:field ref="objmodifiedat" date="2023-03-15T11:03:54" text="15.03.2023 11:03:54"/>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Erläuterungen</vt:lpstr>
      <vt:lpstr>Erhebung PG ER 2022</vt:lpstr>
      <vt:lpstr>'Erhebung PG ER 2022'!Druckbereich</vt:lpstr>
      <vt:lpstr>'Erhebung PG ER 2022'!Drucktitel</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Enzler Hansjörg</dc:creator>
  <cp:lastModifiedBy>Urban Wieland</cp:lastModifiedBy>
  <cp:lastPrinted>2023-03-28T08:44:54Z</cp:lastPrinted>
  <dcterms:created xsi:type="dcterms:W3CDTF">2006-04-10T09:45:06Z</dcterms:created>
  <dcterms:modified xsi:type="dcterms:W3CDTF">2023-03-28T09:25:11Z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FOLIO@1.1001:docpropproject">
    <vt:lpwstr/>
  </property>
  <property fmtid="{D5CDD505-2E9C-101B-9397-08002B2CF9AE}" pid="3" name="FSC#ATSTATECFG@1.1001:BankName">
    <vt:lpwstr/>
  </property>
  <property fmtid="{D5CDD505-2E9C-101B-9397-08002B2CF9AE}" pid="4" name="FSC#ATSTATECFG@1.1001:BankAccountBIC">
    <vt:lpwstr/>
  </property>
  <property fmtid="{D5CDD505-2E9C-101B-9397-08002B2CF9AE}" pid="5" name="FSC#ATSTATECFG@1.1001:BankAccountIBAN">
    <vt:lpwstr/>
  </property>
  <property fmtid="{D5CDD505-2E9C-101B-9397-08002B2CF9AE}" pid="6" name="FSC#ATSTATECFG@1.1001:BankAccountID">
    <vt:lpwstr/>
  </property>
  <property fmtid="{D5CDD505-2E9C-101B-9397-08002B2CF9AE}" pid="7" name="FSC#ATSTATECFG@1.1001:BankInstitute">
    <vt:lpwstr/>
  </property>
  <property fmtid="{D5CDD505-2E9C-101B-9397-08002B2CF9AE}" pid="8" name="FSC#ATSTATECFG@1.1001:BankAccountOwner">
    <vt:lpwstr/>
  </property>
  <property fmtid="{D5CDD505-2E9C-101B-9397-08002B2CF9AE}" pid="9" name="FSC#ATSTATECFG@1.1001:BankAccount">
    <vt:lpwstr/>
  </property>
  <property fmtid="{D5CDD505-2E9C-101B-9397-08002B2CF9AE}" pid="10" name="FSC#ATSTATECFG@1.1001:ApprovedSignature">
    <vt:lpwstr/>
  </property>
  <property fmtid="{D5CDD505-2E9C-101B-9397-08002B2CF9AE}" pid="11" name="FSC#ATSTATECFG@1.1001:Clause">
    <vt:lpwstr/>
  </property>
  <property fmtid="{D5CDD505-2E9C-101B-9397-08002B2CF9AE}" pid="12" name="FSC#ATSTATECFG@1.1001:SubfileReference">
    <vt:lpwstr>010</vt:lpwstr>
  </property>
  <property fmtid="{D5CDD505-2E9C-101B-9397-08002B2CF9AE}" pid="13" name="FSC#ATSTATECFG@1.1001:DepartmentUID">
    <vt:lpwstr>7530</vt:lpwstr>
  </property>
  <property fmtid="{D5CDD505-2E9C-101B-9397-08002B2CF9AE}" pid="14" name="FSC#ATSTATECFG@1.1001:DepartmentDVR">
    <vt:lpwstr/>
  </property>
  <property fmtid="{D5CDD505-2E9C-101B-9397-08002B2CF9AE}" pid="15" name="FSC#ATSTATECFG@1.1001:DepartmentStreet">
    <vt:lpwstr>Zürcherstrasse 194a</vt:lpwstr>
  </property>
  <property fmtid="{D5CDD505-2E9C-101B-9397-08002B2CF9AE}" pid="16" name="FSC#ATSTATECFG@1.1001:DepartmentCity">
    <vt:lpwstr>Frauenfeld</vt:lpwstr>
  </property>
  <property fmtid="{D5CDD505-2E9C-101B-9397-08002B2CF9AE}" pid="17" name="FSC#ATSTATECFG@1.1001:DepartmentCountry">
    <vt:lpwstr>Schweiz</vt:lpwstr>
  </property>
  <property fmtid="{D5CDD505-2E9C-101B-9397-08002B2CF9AE}" pid="18" name="FSC#ATSTATECFG@1.1001:DepartmentZipCode">
    <vt:lpwstr>8510</vt:lpwstr>
  </property>
  <property fmtid="{D5CDD505-2E9C-101B-9397-08002B2CF9AE}" pid="19" name="FSC#ATSTATECFG@1.1001:SubfileSubject">
    <vt:lpwstr/>
  </property>
  <property fmtid="{D5CDD505-2E9C-101B-9397-08002B2CF9AE}" pid="20" name="FSC#ATSTATECFG@1.1001:SubfileDate">
    <vt:lpwstr>21.02.2023</vt:lpwstr>
  </property>
  <property fmtid="{D5CDD505-2E9C-101B-9397-08002B2CF9AE}" pid="21" name="FSC#ATSTATECFG@1.1001:DepartmentEmail">
    <vt:lpwstr/>
  </property>
  <property fmtid="{D5CDD505-2E9C-101B-9397-08002B2CF9AE}" pid="22" name="FSC#ATSTATECFG@1.1001:DepartmentFax">
    <vt:lpwstr/>
  </property>
  <property fmtid="{D5CDD505-2E9C-101B-9397-08002B2CF9AE}" pid="23" name="FSC#ATSTATECFG@1.1001:AgentPhone">
    <vt:lpwstr>+41 58 345 68 45</vt:lpwstr>
  </property>
  <property fmtid="{D5CDD505-2E9C-101B-9397-08002B2CF9AE}" pid="24" name="FSC#ATSTATECFG@1.1001:Agent">
    <vt:lpwstr>Susanna Schuppisser</vt:lpwstr>
  </property>
  <property fmtid="{D5CDD505-2E9C-101B-9397-08002B2CF9AE}" pid="25" name="FSC#ATSTATECFG@1.1001:Office">
    <vt:lpwstr/>
  </property>
  <property fmtid="{D5CDD505-2E9C-101B-9397-08002B2CF9AE}" pid="26" name="FSC#LOCALSW@2103.100:BarCodeOwnerSubfile">
    <vt:lpwstr/>
  </property>
  <property fmtid="{D5CDD505-2E9C-101B-9397-08002B2CF9AE}" pid="27" name="FSC#LOCALSW@2103.100:BarCodeDossierRef">
    <vt:lpwstr/>
  </property>
  <property fmtid="{D5CDD505-2E9C-101B-9397-08002B2CF9AE}" pid="28" name="FSC#LOCALSW@2103.100:BarCodeTopLevelDossierTitel">
    <vt:lpwstr/>
  </property>
  <property fmtid="{D5CDD505-2E9C-101B-9397-08002B2CF9AE}" pid="29" name="FSC#LOCALSW@2103.100:BarCodeTopLevelDossierName">
    <vt:lpwstr/>
  </property>
  <property fmtid="{D5CDD505-2E9C-101B-9397-08002B2CF9AE}" pid="30" name="FSC#LOCALSW@2103.100:BarCodeTitleSubFile">
    <vt:lpwstr/>
  </property>
  <property fmtid="{D5CDD505-2E9C-101B-9397-08002B2CF9AE}" pid="31" name="FSC#LOCALSW@2103.100:BarCodeTopLevelSubfileTitle">
    <vt:lpwstr/>
  </property>
  <property fmtid="{D5CDD505-2E9C-101B-9397-08002B2CF9AE}" pid="32" name="FSC#FSCIBISDOCPROPS@15.1400:CreatedBy">
    <vt:lpwstr>Esther Fäsi</vt:lpwstr>
  </property>
  <property fmtid="{D5CDD505-2E9C-101B-9397-08002B2CF9AE}" pid="33" name="FSC#FSCIBISDOCPROPS@15.1400:CreatedAt">
    <vt:lpwstr>21.02.2023</vt:lpwstr>
  </property>
  <property fmtid="{D5CDD505-2E9C-101B-9397-08002B2CF9AE}" pid="34" name="FSC#FSCIBISDOCPROPS@15.1400:BGMDiagnoseAdd">
    <vt:lpwstr> </vt:lpwstr>
  </property>
  <property fmtid="{D5CDD505-2E9C-101B-9397-08002B2CF9AE}" pid="35" name="FSC#FSCIBISDOCPROPS@15.1400:TopLevelSubfileAddress">
    <vt:lpwstr>Nicht verfügbar</vt:lpwstr>
  </property>
  <property fmtid="{D5CDD505-2E9C-101B-9397-08002B2CF9AE}" pid="36" name="FSC#FSCIBISDOCPROPS@15.1400:Container">
    <vt:lpwstr>COO.2103.100.2.11079385</vt:lpwstr>
  </property>
  <property fmtid="{D5CDD505-2E9C-101B-9397-08002B2CF9AE}" pid="37" name="FSC#FSCIBISDOCPROPS@15.1400:ObjectCOOAddress">
    <vt:lpwstr>COO.2103.100.2.11079385</vt:lpwstr>
  </property>
  <property fmtid="{D5CDD505-2E9C-101B-9397-08002B2CF9AE}" pid="38" name="FSC#LOCALSW@2103.100:TopLevelSubfileAddress">
    <vt:lpwstr>COO.2103.100.7.1705959</vt:lpwstr>
  </property>
  <property fmtid="{D5CDD505-2E9C-101B-9397-08002B2CF9AE}" pid="39" name="FSC#FSCIBISDOCPROPS@15.1400:BGMDiagnoseDetail">
    <vt:lpwstr> </vt:lpwstr>
  </property>
  <property fmtid="{D5CDD505-2E9C-101B-9397-08002B2CF9AE}" pid="40" name="FSC#FSCIBISDOCPROPS@15.1400:BMGDiagnoseAdd">
    <vt:lpwstr> </vt:lpwstr>
  </property>
  <property fmtid="{D5CDD505-2E9C-101B-9397-08002B2CF9AE}" pid="41" name="FSC#FSCIBISDOCPROPS@15.1400:BGMDiagnose">
    <vt:lpwstr> </vt:lpwstr>
  </property>
  <property fmtid="{D5CDD505-2E9C-101B-9397-08002B2CF9AE}" pid="42" name="FSC#FSCIBISDOCPROPS@15.1400:BGMBirthday">
    <vt:lpwstr> </vt:lpwstr>
  </property>
  <property fmtid="{D5CDD505-2E9C-101B-9397-08002B2CF9AE}" pid="43" name="FSC#FSCIBISDOCPROPS@15.1400:BGMZIP">
    <vt:lpwstr> </vt:lpwstr>
  </property>
  <property fmtid="{D5CDD505-2E9C-101B-9397-08002B2CF9AE}" pid="44" name="FSC#FSCIBISDOCPROPS@15.1400:BGMFirstName">
    <vt:lpwstr> </vt:lpwstr>
  </property>
  <property fmtid="{D5CDD505-2E9C-101B-9397-08002B2CF9AE}" pid="45" name="FSC#FSCIBISDOCPROPS@15.1400:BGMName">
    <vt:lpwstr> </vt:lpwstr>
  </property>
  <property fmtid="{D5CDD505-2E9C-101B-9397-08002B2CF9AE}" pid="46" name="FSC#ELAKGOV@1.1001:PersonalSubjAddress">
    <vt:lpwstr/>
  </property>
  <property fmtid="{D5CDD505-2E9C-101B-9397-08002B2CF9AE}" pid="47" name="FSC#ELAKGOV@1.1001:PersonalSubjSalutation">
    <vt:lpwstr/>
  </property>
  <property fmtid="{D5CDD505-2E9C-101B-9397-08002B2CF9AE}" pid="48" name="FSC#ELAKGOV@1.1001:PersonalSubjSurName">
    <vt:lpwstr/>
  </property>
  <property fmtid="{D5CDD505-2E9C-101B-9397-08002B2CF9AE}" pid="49" name="FSC#ELAKGOV@1.1001:PersonalSubjFirstName">
    <vt:lpwstr/>
  </property>
  <property fmtid="{D5CDD505-2E9C-101B-9397-08002B2CF9AE}" pid="50" name="FSC#ELAKGOV@1.1001:PersonalSubjGender">
    <vt:lpwstr/>
  </property>
  <property fmtid="{D5CDD505-2E9C-101B-9397-08002B2CF9AE}" pid="51" name="FSC#COOELAK@1.1001:CurrentUserEmail">
    <vt:lpwstr>esther.faesi@tg.ch</vt:lpwstr>
  </property>
  <property fmtid="{D5CDD505-2E9C-101B-9397-08002B2CF9AE}" pid="52" name="FSC#COOELAK@1.1001:CurrentUserRolePos">
    <vt:lpwstr>Sachbearbeiter/in</vt:lpwstr>
  </property>
  <property fmtid="{D5CDD505-2E9C-101B-9397-08002B2CF9AE}" pid="53" name="FSC#COOELAK@1.1001:BaseNumber">
    <vt:lpwstr>09.30.02</vt:lpwstr>
  </property>
  <property fmtid="{D5CDD505-2E9C-101B-9397-08002B2CF9AE}" pid="54" name="FSC#COOELAK@1.1001:SettlementApprovedAt">
    <vt:lpwstr/>
  </property>
  <property fmtid="{D5CDD505-2E9C-101B-9397-08002B2CF9AE}" pid="55" name="FSC#COOELAK@1.1001:ExternalDate">
    <vt:lpwstr/>
  </property>
  <property fmtid="{D5CDD505-2E9C-101B-9397-08002B2CF9AE}" pid="56" name="FSC#COOELAK@1.1001:ApproverTitle">
    <vt:lpwstr/>
  </property>
  <property fmtid="{D5CDD505-2E9C-101B-9397-08002B2CF9AE}" pid="57" name="FSC#COOELAK@1.1001:ApproverSurName">
    <vt:lpwstr/>
  </property>
  <property fmtid="{D5CDD505-2E9C-101B-9397-08002B2CF9AE}" pid="58" name="FSC#COOELAK@1.1001:ApproverFirstName">
    <vt:lpwstr/>
  </property>
  <property fmtid="{D5CDD505-2E9C-101B-9397-08002B2CF9AE}" pid="59" name="FSC#COOELAK@1.1001:ProcessResponsibleFax">
    <vt:lpwstr/>
  </property>
  <property fmtid="{D5CDD505-2E9C-101B-9397-08002B2CF9AE}" pid="60" name="FSC#COOELAK@1.1001:ProcessResponsibleMail">
    <vt:lpwstr/>
  </property>
  <property fmtid="{D5CDD505-2E9C-101B-9397-08002B2CF9AE}" pid="61" name="FSC#COOELAK@1.1001:ProcessResponsiblePhone">
    <vt:lpwstr/>
  </property>
  <property fmtid="{D5CDD505-2E9C-101B-9397-08002B2CF9AE}" pid="62" name="FSC#COOELAK@1.1001:ProcessResponsible">
    <vt:lpwstr/>
  </property>
  <property fmtid="{D5CDD505-2E9C-101B-9397-08002B2CF9AE}" pid="63" name="FSC#COOELAK@1.1001:IncomingSubject">
    <vt:lpwstr/>
  </property>
  <property fmtid="{D5CDD505-2E9C-101B-9397-08002B2CF9AE}" pid="64" name="FSC#COOELAK@1.1001:IncomingNumber">
    <vt:lpwstr/>
  </property>
  <property fmtid="{D5CDD505-2E9C-101B-9397-08002B2CF9AE}" pid="65" name="FSC#COOELAK@1.1001:ExternalRef">
    <vt:lpwstr/>
  </property>
  <property fmtid="{D5CDD505-2E9C-101B-9397-08002B2CF9AE}" pid="66" name="FSC#COOELAK@1.1001:FileRefBarCode">
    <vt:lpwstr>*GA/09.30.02/2021/00405*</vt:lpwstr>
  </property>
  <property fmtid="{D5CDD505-2E9C-101B-9397-08002B2CF9AE}" pid="67" name="FSC#COOELAK@1.1001:RefBarCode">
    <vt:lpwstr>*COO.2103.100.7.1705959*</vt:lpwstr>
  </property>
  <property fmtid="{D5CDD505-2E9C-101B-9397-08002B2CF9AE}" pid="68" name="FSC#COOELAK@1.1001:ObjBarCode">
    <vt:lpwstr>*COO.2103.100.2.11079385*</vt:lpwstr>
  </property>
  <property fmtid="{D5CDD505-2E9C-101B-9397-08002B2CF9AE}" pid="69" name="FSC#COOELAK@1.1001:Priority">
    <vt:lpwstr> ()</vt:lpwstr>
  </property>
  <property fmtid="{D5CDD505-2E9C-101B-9397-08002B2CF9AE}" pid="70" name="FSC#COOELAK@1.1001:OU">
    <vt:lpwstr>Amt für Gesundheit (GA)</vt:lpwstr>
  </property>
  <property fmtid="{D5CDD505-2E9C-101B-9397-08002B2CF9AE}" pid="71" name="FSC#COOELAK@1.1001:CreatedAt">
    <vt:lpwstr>21.02.2023</vt:lpwstr>
  </property>
  <property fmtid="{D5CDD505-2E9C-101B-9397-08002B2CF9AE}" pid="72" name="FSC#COOELAK@1.1001:Department">
    <vt:lpwstr>Amt für Gesundheit (GA)</vt:lpwstr>
  </property>
  <property fmtid="{D5CDD505-2E9C-101B-9397-08002B2CF9AE}" pid="73" name="FSC#COOELAK@1.1001:ApprovedAt">
    <vt:lpwstr/>
  </property>
  <property fmtid="{D5CDD505-2E9C-101B-9397-08002B2CF9AE}" pid="74" name="FSC#COOELAK@1.1001:ApprovedBy">
    <vt:lpwstr/>
  </property>
  <property fmtid="{D5CDD505-2E9C-101B-9397-08002B2CF9AE}" pid="75" name="FSC#COOELAK@1.1001:DispatchedAt">
    <vt:lpwstr/>
  </property>
  <property fmtid="{D5CDD505-2E9C-101B-9397-08002B2CF9AE}" pid="76" name="FSC#COOELAK@1.1001:DispatchedBy">
    <vt:lpwstr/>
  </property>
  <property fmtid="{D5CDD505-2E9C-101B-9397-08002B2CF9AE}" pid="77" name="FSC#COOELAK@1.1001:OwnerFaxExtension">
    <vt:lpwstr/>
  </property>
  <property fmtid="{D5CDD505-2E9C-101B-9397-08002B2CF9AE}" pid="78" name="FSC#COOELAK@1.1001:OwnerExtension">
    <vt:lpwstr/>
  </property>
  <property fmtid="{D5CDD505-2E9C-101B-9397-08002B2CF9AE}" pid="79" name="FSC#COOELAK@1.1001:Owner">
    <vt:lpwstr>Fäsi Esther</vt:lpwstr>
  </property>
  <property fmtid="{D5CDD505-2E9C-101B-9397-08002B2CF9AE}" pid="80" name="FSC#COOELAK@1.1001:Organization">
    <vt:lpwstr/>
  </property>
  <property fmtid="{D5CDD505-2E9C-101B-9397-08002B2CF9AE}" pid="81" name="FSC#COOELAK@1.1001:FileRefOU">
    <vt:lpwstr>GA</vt:lpwstr>
  </property>
  <property fmtid="{D5CDD505-2E9C-101B-9397-08002B2CF9AE}" pid="82" name="FSC#COOELAK@1.1001:FileRefOrdinal">
    <vt:lpwstr>405</vt:lpwstr>
  </property>
  <property fmtid="{D5CDD505-2E9C-101B-9397-08002B2CF9AE}" pid="83" name="FSC#COOELAK@1.1001:FileRefYear">
    <vt:lpwstr>2021</vt:lpwstr>
  </property>
  <property fmtid="{D5CDD505-2E9C-101B-9397-08002B2CF9AE}" pid="84" name="FSC#COOELAK@1.1001:FileReference">
    <vt:lpwstr>GA/09.30.02/2021/00405</vt:lpwstr>
  </property>
  <property fmtid="{D5CDD505-2E9C-101B-9397-08002B2CF9AE}" pid="85" name="FSC#COOELAK@1.1001:Subject">
    <vt:lpwstr/>
  </property>
  <property fmtid="{D5CDD505-2E9C-101B-9397-08002B2CF9AE}" pid="86" name="FSC$NOVIRTUALATTRS">
    <vt:lpwstr/>
  </property>
  <property fmtid="{D5CDD505-2E9C-101B-9397-08002B2CF9AE}" pid="87" name="COO$NOVIRTUALATTRS">
    <vt:lpwstr/>
  </property>
  <property fmtid="{D5CDD505-2E9C-101B-9397-08002B2CF9AE}" pid="88" name="FSC$NOUSEREXPRESSIONS">
    <vt:lpwstr/>
  </property>
  <property fmtid="{D5CDD505-2E9C-101B-9397-08002B2CF9AE}" pid="89" name="COO$NOUSEREXPRESSIONS">
    <vt:lpwstr/>
  </property>
  <property fmtid="{D5CDD505-2E9C-101B-9397-08002B2CF9AE}" pid="90" name="FSC$NOPARSEFILE">
    <vt:lpwstr/>
  </property>
  <property fmtid="{D5CDD505-2E9C-101B-9397-08002B2CF9AE}" pid="91" name="COO$NOPARSEFILE">
    <vt:lpwstr/>
  </property>
  <property fmtid="{D5CDD505-2E9C-101B-9397-08002B2CF9AE}" pid="92" name="FSC#COOSYSTEM@1.1:Container">
    <vt:lpwstr>COO.2103.100.2.11079385</vt:lpwstr>
  </property>
  <property fmtid="{D5CDD505-2E9C-101B-9397-08002B2CF9AE}" pid="93" name="FSC#LOCALSW@2103.100:User_Login_red">
    <vt:lpwstr>gafae@TG.CH_x000d_
esther.faesi@tg.ch_x000d_
TG\gafae</vt:lpwstr>
  </property>
  <property fmtid="{D5CDD505-2E9C-101B-9397-08002B2CF9AE}" pid="94" name="FSC#FSCIBISDOCPROPS@15.1400:Objectname">
    <vt:lpwstr>2023.02.XX Überarbeitetes Abrechnungsformular Gemeinde, ab Basisjahr 2022, Kostenteiler 40/60</vt:lpwstr>
  </property>
  <property fmtid="{D5CDD505-2E9C-101B-9397-08002B2CF9AE}" pid="95" name="FSC#FSCIBISDOCPROPS@15.1400:Subject">
    <vt:lpwstr>Nicht verfügbar</vt:lpwstr>
  </property>
  <property fmtid="{D5CDD505-2E9C-101B-9397-08002B2CF9AE}" pid="96" name="FSC#FSCIBISDOCPROPS@15.1400:Owner">
    <vt:lpwstr>Fäsi, Esther</vt:lpwstr>
  </property>
  <property fmtid="{D5CDD505-2E9C-101B-9397-08002B2CF9AE}" pid="97" name="FSC#FSCIBISDOCPROPS@15.1400:OwnerAbbreviation">
    <vt:lpwstr/>
  </property>
  <property fmtid="{D5CDD505-2E9C-101B-9397-08002B2CF9AE}" pid="98" name="FSC#FSCIBISDOCPROPS@15.1400:GroupShortName">
    <vt:lpwstr>GA</vt:lpwstr>
  </property>
  <property fmtid="{D5CDD505-2E9C-101B-9397-08002B2CF9AE}" pid="99" name="FSC#FSCIBISDOCPROPS@15.1400:TopLevelSubfileName">
    <vt:lpwstr>2023.02.20 Evaluation: Informationsschreiben und formale Anpassung Abrechnungsformular Gemeinden , Kostenteiler 40/60, Umsetzung im 2023, Basisjahr 2022 (010)</vt:lpwstr>
  </property>
  <property fmtid="{D5CDD505-2E9C-101B-9397-08002B2CF9AE}" pid="100" name="FSC#FSCIBISDOCPROPS@15.1400:TopLevelSubfileNumber">
    <vt:lpwstr>10</vt:lpwstr>
  </property>
  <property fmtid="{D5CDD505-2E9C-101B-9397-08002B2CF9AE}" pid="101" name="FSC#FSCIBISDOCPROPS@15.1400:TitleSubFile">
    <vt:lpwstr>2023.02.20 Evaluation: Informationsschreiben und formale Anpassung Abrechnungsformular Gemeinden , Kostenteiler 40/60, Umsetzung im 2023, Basisjahr 2022</vt:lpwstr>
  </property>
  <property fmtid="{D5CDD505-2E9C-101B-9397-08002B2CF9AE}" pid="102" name="FSC#FSCIBISDOCPROPS@15.1400:TopLevelDossierName">
    <vt:lpwstr>0405/2021/GA Umsetzung Kostenteiler 40% / 60% - Einheitliche Finanzierung ambulante Pflege, Hilfe und Betreuung 2021-2030</vt:lpwstr>
  </property>
  <property fmtid="{D5CDD505-2E9C-101B-9397-08002B2CF9AE}" pid="103" name="FSC#FSCIBISDOCPROPS@15.1400:TopLevelDossierNumber">
    <vt:lpwstr>405</vt:lpwstr>
  </property>
  <property fmtid="{D5CDD505-2E9C-101B-9397-08002B2CF9AE}" pid="104" name="FSC#FSCIBISDOCPROPS@15.1400:TopLevelDossierYear">
    <vt:lpwstr>2021</vt:lpwstr>
  </property>
  <property fmtid="{D5CDD505-2E9C-101B-9397-08002B2CF9AE}" pid="105" name="FSC#FSCIBISDOCPROPS@15.1400:TopLevelDossierTitel">
    <vt:lpwstr>Umsetzung Kostenteiler 40% / 60% - Einheitliche Finanzierung ambulante Pflege, Hilfe und Betreuung 2021-2030</vt:lpwstr>
  </property>
  <property fmtid="{D5CDD505-2E9C-101B-9397-08002B2CF9AE}" pid="106" name="FSC#FSCIBISDOCPROPS@15.1400:TopLevelDossierRespOrgShortname">
    <vt:lpwstr>GA</vt:lpwstr>
  </property>
  <property fmtid="{D5CDD505-2E9C-101B-9397-08002B2CF9AE}" pid="107" name="FSC#FSCIBISDOCPROPS@15.1400:TopLevelDossierResponsible">
    <vt:lpwstr>Schuppisser, Susanna</vt:lpwstr>
  </property>
  <property fmtid="{D5CDD505-2E9C-101B-9397-08002B2CF9AE}" pid="108" name="FSC#FSCIBISDOCPROPS@15.1400:TopLevelSubjectGroupPosNumber">
    <vt:lpwstr>09.30.02</vt:lpwstr>
  </property>
  <property fmtid="{D5CDD505-2E9C-101B-9397-08002B2CF9AE}" pid="109" name="FSC#FSCIBISDOCPROPS@15.1400:RRBNumber">
    <vt:lpwstr>Nicht verfügbar</vt:lpwstr>
  </property>
  <property fmtid="{D5CDD505-2E9C-101B-9397-08002B2CF9AE}" pid="110" name="FSC#FSCIBISDOCPROPS@15.1400:RRSessionDate">
    <vt:lpwstr/>
  </property>
  <property fmtid="{D5CDD505-2E9C-101B-9397-08002B2CF9AE}" pid="111" name="FSC#FSCIBISDOCPROPS@15.1400:DossierRef">
    <vt:lpwstr>GA/09.30.02/2021/00405</vt:lpwstr>
  </property>
  <property fmtid="{D5CDD505-2E9C-101B-9397-08002B2CF9AE}" pid="112" name="FSC#FSCIBISDOCPROPS@15.1400:ReferredBarCode">
    <vt:lpwstr/>
  </property>
  <property fmtid="{D5CDD505-2E9C-101B-9397-08002B2CF9AE}" pid="113" name="FSC#LOCALSW@2103.100:TGDOSREI">
    <vt:lpwstr>09.30.02</vt:lpwstr>
  </property>
  <property fmtid="{D5CDD505-2E9C-101B-9397-08002B2CF9AE}" pid="114" name="FSC#FSCIBIS@15.1400:TopLevelSubfileAddress">
    <vt:lpwstr>COO.2103.100.7.1705959</vt:lpwstr>
  </property>
  <property fmtid="{D5CDD505-2E9C-101B-9397-08002B2CF9AE}" pid="115" name="FSC#COOELAK@1.1001:ObjectAddressees">
    <vt:lpwstr/>
  </property>
  <property fmtid="{D5CDD505-2E9C-101B-9397-08002B2CF9AE}" pid="116" name="FSC#FSCIBIS@15.1400:KdRNameOfConcerned">
    <vt:lpwstr>Nicht verfügbar</vt:lpwstr>
  </property>
  <property fmtid="{D5CDD505-2E9C-101B-9397-08002B2CF9AE}" pid="117" name="FSC#FSCIBIS@15.1400:KdRAddressOfConcerned">
    <vt:lpwstr>Nicht verfügbar</vt:lpwstr>
  </property>
  <property fmtid="{D5CDD505-2E9C-101B-9397-08002B2CF9AE}" pid="118" name="FSC#FSCIBIS@15.1400:KdRDeadline">
    <vt:lpwstr>Nicht verfügbar</vt:lpwstr>
  </property>
  <property fmtid="{D5CDD505-2E9C-101B-9397-08002B2CF9AE}" pid="119" name="FSC#FSCIBIS@15.1400:KdRVenue">
    <vt:lpwstr>Nicht verfügbar</vt:lpwstr>
  </property>
  <property fmtid="{D5CDD505-2E9C-101B-9397-08002B2CF9AE}" pid="120" name="FSC#FSCIBIS@15.1400:KdREventDate">
    <vt:lpwstr>Nicht verfügbar</vt:lpwstr>
  </property>
  <property fmtid="{D5CDD505-2E9C-101B-9397-08002B2CF9AE}" pid="121" name="FSC#FSCIBIS@15.1400:KdRPrevBusiness">
    <vt:lpwstr>Nicht verfügbar</vt:lpwstr>
  </property>
  <property fmtid="{D5CDD505-2E9C-101B-9397-08002B2CF9AE}" pid="122" name="FSC#FSCIBIS@15.1400:KdRDelegations">
    <vt:lpwstr>Nicht verfügbar</vt:lpwstr>
  </property>
  <property fmtid="{D5CDD505-2E9C-101B-9397-08002B2CF9AE}" pid="123" name="FSC#FSCIBIS@15.1400:SessionTitle">
    <vt:lpwstr/>
  </property>
  <property fmtid="{D5CDD505-2E9C-101B-9397-08002B2CF9AE}" pid="124" name="FSC#FSCIBIS@15.1400:SessionFrom">
    <vt:lpwstr/>
  </property>
  <property fmtid="{D5CDD505-2E9C-101B-9397-08002B2CF9AE}" pid="125" name="FSC#FSCIBIS@15.1400:SessionFromTime">
    <vt:lpwstr/>
  </property>
  <property fmtid="{D5CDD505-2E9C-101B-9397-08002B2CF9AE}" pid="126" name="FSC#FSCIBIS@15.1400:SessionTo">
    <vt:lpwstr/>
  </property>
  <property fmtid="{D5CDD505-2E9C-101B-9397-08002B2CF9AE}" pid="127" name="FSC#FSCIBIS@15.1400:SessionSubmissionDeadline">
    <vt:lpwstr/>
  </property>
  <property fmtid="{D5CDD505-2E9C-101B-9397-08002B2CF9AE}" pid="128" name="FSC#FSCIBIS@15.1400:SessionLink">
    <vt:lpwstr/>
  </property>
  <property fmtid="{D5CDD505-2E9C-101B-9397-08002B2CF9AE}" pid="129" name="FSC#FSCIBIS@15.1400:SessionNumber">
    <vt:lpwstr/>
  </property>
  <property fmtid="{D5CDD505-2E9C-101B-9397-08002B2CF9AE}" pid="130" name="FSC#FSCIBIS@15.1400:ArchiveMapGRGNumber">
    <vt:lpwstr/>
  </property>
  <property fmtid="{D5CDD505-2E9C-101B-9397-08002B2CF9AE}" pid="131" name="FSC#FSCIBIS@15.1400:ArchiveMapFinalNumber">
    <vt:lpwstr/>
  </property>
  <property fmtid="{D5CDD505-2E9C-101B-9397-08002B2CF9AE}" pid="132" name="FSC#FSCIBIS@15.1400:ArchiveMapSequentialNumber">
    <vt:lpwstr/>
  </property>
  <property fmtid="{D5CDD505-2E9C-101B-9397-08002B2CF9AE}" pid="133" name="FSC#FSCIBIS@15.1400:ArchiveMapFinalizeDate">
    <vt:lpwstr/>
  </property>
  <property fmtid="{D5CDD505-2E9C-101B-9397-08002B2CF9AE}" pid="134" name="FSC#FSCIBIS@15.1400:ArchiveMapTitle">
    <vt:lpwstr/>
  </property>
  <property fmtid="{D5CDD505-2E9C-101B-9397-08002B2CF9AE}" pid="135" name="FSC#FSCIBIS@15.1400:ArchiveMapBusinessType">
    <vt:lpwstr/>
  </property>
  <property fmtid="{D5CDD505-2E9C-101B-9397-08002B2CF9AE}" pid="136" name="FSC#FSCIBIS@15.1400:ArchiveMapSessionDate">
    <vt:lpwstr/>
  </property>
  <property fmtid="{D5CDD505-2E9C-101B-9397-08002B2CF9AE}" pid="137" name="FSC#FSCIBIS@15.1400:ArchiveMapProtocolNumber">
    <vt:lpwstr/>
  </property>
  <property fmtid="{D5CDD505-2E9C-101B-9397-08002B2CF9AE}" pid="138" name="FSC#FSCIBIS@15.1400:ArchiveMapProtocolPage">
    <vt:lpwstr/>
  </property>
  <property fmtid="{D5CDD505-2E9C-101B-9397-08002B2CF9AE}" pid="139" name="FSC#FSCIBIS@15.1400:GRSequentialNumber">
    <vt:lpwstr>Nicht verfügbar</vt:lpwstr>
  </property>
  <property fmtid="{D5CDD505-2E9C-101B-9397-08002B2CF9AE}" pid="140" name="FSC#FSCIBIS@15.1400:GRBusinessType">
    <vt:lpwstr>Nicht verfügbar</vt:lpwstr>
  </property>
  <property fmtid="{D5CDD505-2E9C-101B-9397-08002B2CF9AE}" pid="141" name="FSC#FSCIBIS@15.1400:GRGRGNumber">
    <vt:lpwstr>Nicht verfügbar</vt:lpwstr>
  </property>
  <property fmtid="{D5CDD505-2E9C-101B-9397-08002B2CF9AE}" pid="142" name="FSC#FSCIBIS@15.1400:GRLegislation">
    <vt:lpwstr>Nicht verfügbar</vt:lpwstr>
  </property>
  <property fmtid="{D5CDD505-2E9C-101B-9397-08002B2CF9AE}" pid="143" name="FSC#FSCIBIS@15.1400:GREntryDate">
    <vt:lpwstr>Nicht verfügbar</vt:lpwstr>
  </property>
  <property fmtid="{D5CDD505-2E9C-101B-9397-08002B2CF9AE}" pid="144" name="FSC#FSCIBISDOCPROPS@15.1400:CreatedAtFormat">
    <vt:lpwstr>21. Februar 2023</vt:lpwstr>
  </property>
  <property fmtid="{D5CDD505-2E9C-101B-9397-08002B2CF9AE}" pid="145" name="FSC#FSCIBIS@15.1400:SessionPrevSessionTitle">
    <vt:lpwstr/>
  </property>
  <property fmtid="{D5CDD505-2E9C-101B-9397-08002B2CF9AE}" pid="146" name="FSC#FSCIBIS@15.1400:SessionPrevSessionFrom">
    <vt:lpwstr/>
  </property>
  <property fmtid="{D5CDD505-2E9C-101B-9397-08002B2CF9AE}" pid="147" name="FSC#FSCIBIS@15.1400:SessionContactListPersons">
    <vt:lpwstr>Nicht verfügbar</vt:lpwstr>
  </property>
  <property fmtid="{D5CDD505-2E9C-101B-9397-08002B2CF9AE}" pid="148" name="FSC#FSCIBIS@15.1400:SessionContactListStatus">
    <vt:lpwstr>Nicht verfügbar</vt:lpwstr>
  </property>
  <property fmtid="{D5CDD505-2E9C-101B-9397-08002B2CF9AE}" pid="149" name="FSC#CCAPRECONFIGG@15.1001:DepartmentON">
    <vt:lpwstr/>
  </property>
  <property fmtid="{D5CDD505-2E9C-101B-9397-08002B2CF9AE}" pid="150" name="FSC#CCAPRECONFIGG@15.1001:DepartmentWebsite">
    <vt:lpwstr/>
  </property>
  <property fmtid="{D5CDD505-2E9C-101B-9397-08002B2CF9AE}" pid="151" name="FSC#COOELAK@1.1001:replyreference">
    <vt:lpwstr/>
  </property>
  <property fmtid="{D5CDD505-2E9C-101B-9397-08002B2CF9AE}" pid="152" name="FSC#COOELAK@1.1001:OfficeHours">
    <vt:lpwstr/>
  </property>
</Properties>
</file>